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総務課\企画財政係\財政\財政一般\財政状況資料集\R01（決算）\03_町→県（再作成）\"/>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<sst xmlns="http://schemas.openxmlformats.org/spreadsheetml/2006/main" count="1198" uniqueCount="617">
  <si>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</si>
  <si>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</si>
  <si>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</si>
  <si>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</si>
  <si>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</si>
  <si>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</si>
  <si>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</si>
  <si>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</si>
  <si>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</si>
  <si>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</si>
  <si>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</si>
  <si>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</si>
  <si>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</si>
  <si>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</si>
  <si>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</si>
  <si>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</si>
  <si>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</si>
  <si>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</si>
  <si>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</si>
  <si>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</si>
  <si>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</si>
  <si>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</si>
  <si>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</si>
  <si>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</si>
  <si>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</si>
  <si>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</si>
  <si>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</si>
  <si>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</si>
  <si>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</si>
  <si>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</si>
  <si>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</si>
  <si>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</si>
  <si>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</si>
  <si>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</si>
  <si>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</si>
  <si>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</si>
  <si>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</si>
  <si>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</si>
  <si>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</si>
  <si>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</si>
  <si>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</si>
  <si>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</si>
  <si>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</si>
  <si>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</si>
  <si>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</si>
  <si>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</si>
  <si>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</si>
  <si>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</si>
  <si>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</si>
  <si>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</si>
  <si>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</si>
  <si>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</si>
  <si>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</si>
  <si>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</si>
  <si>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</si>
  <si>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</si>
  <si>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</si>
  <si>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</si>
  <si>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</si>
  <si>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</si>
  <si>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</si>
  <si>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</si>
  <si>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</si>
  <si>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</si>
  <si>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</si>
  <si>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</si>
  <si>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</si>
  <si>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</si>
  <si>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</si>
  <si>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</si>
  <si>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</si>
  <si>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</si>
  <si>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</si>
  <si>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</si>
  <si>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</si>
  <si>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</si>
  <si>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</si>
  <si>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</si>
  <si>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</si>
  <si>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</si>
  <si>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</si>
  <si>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</si>
  <si>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</si>
  <si>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</si>
  <si>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</si>
  <si>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</si>
  <si>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</si>
  <si>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</si>
  <si>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</si>
  <si>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</si>
  <si>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</si>
  <si>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</si>
  <si>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</si>
  <si>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</si>
  <si>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</si>
  <si>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</si>
  <si>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</si>
  <si>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</si>
  <si>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</si>
  <si>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</si>
  <si>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</si>
  <si>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</si>
  <si>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</si>
  <si>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</si>
  <si>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</si>
  <si>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</si>
  <si>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</si>
  <si>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</si>
  <si>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</si>
  <si>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</si>
  <si>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</si>
  <si>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</si>
  <si>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</si>
  <si>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</si>
  <si>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</si>
  <si>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</si>
  <si>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</si>
  <si>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</si>
  <si>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</si>
  <si>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</si>
  <si>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</si>
  <si>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</si>
  <si>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</si>
  <si>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</si>
  <si>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</si>
  <si>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</si>
  <si>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</si>
  <si>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</si>
  <si>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</si>
  <si>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</si>
  <si>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</si>
  <si>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</si>
  <si>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</si>
  <si>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</si>
  <si>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</si>
  <si>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</si>
  <si>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</si>
  <si>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</si>
  <si>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</si>
  <si>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</si>
  <si>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</si>
  <si>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</si>
  <si>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</si>
  <si>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</si>
  <si>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</si>
  <si>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</si>
  <si>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</si>
  <si>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</si>
  <si>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</si>
  <si>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</si>
  <si>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</si>
  <si>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</si>
  <si>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</si>
  <si>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</si>
  <si>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</si>
  <si>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</si>
  <si>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</si>
  <si>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</si>
  <si>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</si>
  <si>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</si>
  <si>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</si>
  <si>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</si>
  <si>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</si>
  <si>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</si>
  <si>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</si>
  <si>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</si>
  <si>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</si>
  <si>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</si>
  <si>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</si>
  <si>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</si>
  <si>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</si>
  <si>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</si>
  <si>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</si>
  <si>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</si>
  <si>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</si>
  <si>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</si>
  <si>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</si>
  <si>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</si>
  <si>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</si>
  <si>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</si>
  <si>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</si>
  <si>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</si>
  <si>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</si>
  <si>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</si>
  <si>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</si>
  <si>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</si>
  <si>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</si>
  <si>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</si>
  <si>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</si>
  <si>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</si>
  <si>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</si>
  <si>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</si>
  <si>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</si>
  <si>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</si>
  <si>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</si>
  <si>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</si>
  <si>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</si>
  <si>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</si>
  <si>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</si>
  <si>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</si>
  <si>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</si>
  <si>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</si>
  <si>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</si>
  <si>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</si>
  <si>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</si>
  <si>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</si>
  <si>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</si>
  <si>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</si>
  <si>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</si>
  <si>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千葉県白子町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</si>
  <si>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</si>
  <si>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</si>
  <si>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</si>
  <si>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</si>
  <si>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</si>
  <si>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</si>
  <si>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</si>
  <si>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</si>
  <si>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</si>
  <si>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</si>
  <si>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</si>
  <si>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</si>
  <si>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</si>
  <si>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</si>
  <si>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</si>
  <si>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</si>
  <si>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</si>
  <si>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</si>
  <si>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</si>
  <si>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</si>
  <si>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</si>
  <si>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</si>
  <si>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</si>
  <si>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</si>
  <si>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</si>
  <si>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</si>
  <si>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</si>
  <si>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</si>
  <si>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</si>
  <si>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</si>
  <si>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</si>
  <si>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</si>
  <si>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</si>
  <si>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</si>
  <si>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</si>
  <si>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</si>
  <si>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</si>
  <si>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</si>
  <si>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</si>
  <si>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</si>
  <si>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</si>
  <si>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</si>
  <si>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</si>
  <si>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</si>
  <si>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</si>
  <si>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</si>
  <si>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</si>
  <si>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</si>
  <si>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</si>
  <si>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</si>
  <si>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</si>
  <si>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</si>
  <si>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</si>
  <si>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</si>
  <si>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</si>
  <si>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</si>
  <si>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</si>
  <si>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</si>
  <si>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</si>
  <si>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</si>
  <si>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</si>
  <si>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</si>
  <si>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</si>
  <si>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</si>
  <si>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</si>
  <si>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</si>
  <si>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</si>
  <si>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</si>
  <si>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</si>
  <si>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</si>
  <si>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</si>
  <si>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</si>
  <si>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</si>
  <si>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</si>
  <si>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</si>
  <si>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</si>
  <si>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</si>
  <si>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</si>
  <si>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</si>
  <si>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</si>
  <si>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</si>
  <si>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</si>
  <si>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</si>
  <si>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</si>
  <si>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</si>
  <si>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</si>
  <si>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</si>
  <si>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</si>
  <si>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</si>
  <si>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</si>
  <si>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</si>
  <si>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</si>
  <si>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</si>
  <si>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</si>
  <si>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</si>
  <si>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</si>
  <si>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</si>
  <si>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</si>
  <si>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</si>
  <si>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</si>
  <si>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</si>
  <si>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</si>
  <si>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</si>
  <si>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</si>
  <si>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</si>
  <si>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</si>
  <si>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</si>
  <si>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</si>
  <si>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</si>
  <si>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</si>
  <si>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</si>
  <si>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</si>
  <si>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</si>
  <si>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</si>
  <si>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</si>
  <si>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</si>
  <si>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</si>
  <si>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</si>
  <si>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</si>
  <si>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</si>
  <si>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</si>
  <si>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</si>
  <si>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</si>
  <si>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</si>
  <si>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</si>
  <si>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</si>
  <si>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</si>
  <si>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</si>
  <si>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</si>
  <si>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</si>
  <si>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</si>
  <si>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</si>
  <si>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</si>
  <si>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</si>
  <si>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</si>
  <si>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</si>
  <si>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</si>
  <si>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</si>
  <si>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</si>
  <si>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</si>
  <si>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</si>
  <si>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</si>
  <si>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</si>
  <si>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</si>
  <si>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</si>
  <si>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</si>
  <si>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</si>
  <si>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</si>
  <si>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</si>
  <si>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千葉県白子町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</si>
  <si>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</si>
  <si>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</si>
  <si>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</si>
  <si>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</si>
  <si>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</si>
  <si>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</si>
  <si>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</si>
  <si>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</si>
  <si>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</si>
  <si>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</si>
  <si>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</si>
  <si>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</si>
  <si>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</si>
  <si>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</si>
  <si>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</si>
  <si>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</si>
  <si>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</si>
  <si>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</si>
  <si>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</si>
  <si>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</si>
  <si>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</si>
  <si>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</si>
  <si>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</si>
  <si>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</si>
  <si>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</si>
  <si>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</si>
  <si>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</si>
  <si>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</si>
  <si>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</si>
  <si>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</si>
  <si>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</si>
  <si>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</si>
  <si>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</si>
  <si>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</si>
  <si>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</si>
  <si>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</si>
  <si>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</si>
  <si>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</si>
  <si>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</si>
  <si>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</si>
  <si>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</si>
  <si>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</si>
  <si>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</si>
  <si>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</si>
  <si>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</si>
  <si>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</si>
  <si>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</si>
  <si>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</si>
  <si>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</si>
  <si>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</si>
  <si>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</si>
  <si>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</si>
  <si>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</si>
  <si>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</si>
  <si>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</si>
  <si>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</si>
  <si>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</si>
  <si>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</si>
  <si>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</si>
  <si>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</si>
  <si>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</si>
  <si>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</si>
  <si>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</si>
  <si>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</si>
  <si>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</si>
  <si>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</si>
  <si>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</si>
  <si>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</si>
  <si>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</si>
  <si>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</si>
  <si>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</si>
  <si>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</si>
  <si>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</si>
  <si>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</si>
  <si>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</si>
  <si>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</si>
  <si>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</si>
  <si>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</si>
  <si>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</si>
  <si>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</si>
  <si>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</si>
  <si>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</si>
  <si>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</si>
  <si>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</si>
  <si>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</si>
  <si>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</si>
  <si>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</si>
  <si>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</si>
  <si>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</si>
  <si>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</si>
  <si>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</si>
  <si>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</si>
  <si>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</si>
  <si>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</si>
  <si>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</si>
  <si>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</si>
  <si>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</si>
  <si>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</si>
  <si>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</si>
  <si>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</si>
  <si>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</si>
  <si>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</si>
  <si>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</si>
  <si>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</si>
  <si>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</si>
  <si>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</si>
  <si>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白子町休養施設事業特別会計</t>
    <phoneticPr fontId="5"/>
  </si>
  <si>
    <t>(Ｆ)</t>
    <phoneticPr fontId="5"/>
  </si>
  <si>
    <t>白子町後期高齢者事業特別会計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</si>
  <si>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</si>
  <si>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</si>
  <si>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</si>
  <si>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</si>
  <si>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</si>
  <si>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</si>
  <si>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</si>
  <si>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</si>
  <si>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</si>
  <si>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</si>
  <si>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</si>
  <si>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</si>
  <si>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</si>
  <si>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</si>
  <si>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</si>
  <si>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</si>
  <si>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</si>
  <si>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</si>
  <si>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</si>
  <si>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</si>
  <si>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</si>
  <si>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</si>
  <si>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</si>
  <si>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</si>
  <si>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</si>
  <si>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</si>
  <si>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</si>
  <si>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</si>
  <si>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</si>
  <si>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</si>
  <si>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</si>
  <si>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</si>
  <si>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</si>
  <si>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</si>
  <si>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</si>
  <si>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</si>
  <si>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</si>
  <si>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</si>
  <si>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</si>
  <si>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</si>
  <si>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</si>
  <si>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</si>
  <si>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</si>
  <si>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</si>
  <si>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</si>
  <si>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</si>
  <si>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</si>
  <si>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</si>
  <si>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</si>
  <si>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</si>
  <si>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</si>
  <si>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</si>
  <si>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</si>
  <si>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</si>
  <si>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</si>
  <si>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</si>
  <si>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</si>
  <si>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</si>
  <si>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</si>
  <si>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</si>
  <si>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</si>
  <si>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</si>
  <si>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</si>
  <si>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</si>
  <si>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</si>
  <si>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</si>
  <si>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</si>
  <si>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</si>
  <si>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</si>
  <si>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</si>
  <si>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</si>
  <si>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</si>
  <si>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</si>
  <si>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</si>
  <si>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</si>
  <si>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</si>
  <si>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</si>
  <si>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</si>
  <si>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</si>
  <si>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</si>
  <si>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</si>
  <si>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</si>
  <si>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</si>
  <si>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</si>
  <si>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</si>
  <si>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</si>
  <si>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</si>
  <si>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</si>
  <si>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</si>
  <si>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</si>
  <si>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</si>
  <si>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</si>
  <si>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</si>
  <si>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7.76</t>
  </si>
  <si>
    <t>▲ 1.21</t>
  </si>
  <si>
    <t>白子町ガス事業特別会計</t>
  </si>
  <si>
    <t>一般会計</t>
  </si>
  <si>
    <t>白子町介護保険事業特別会計</t>
  </si>
  <si>
    <t>白子町国民健康保険事業特別会計</t>
  </si>
  <si>
    <t>白子町後期高齢者事業特別会計</t>
  </si>
  <si>
    <t>白子町休養施設事業特別会計</t>
  </si>
  <si>
    <t>その他会計（赤字）</t>
  </si>
  <si>
    <t>その他会計（黒字）</t>
  </si>
  <si>
    <t>H25末</t>
    <phoneticPr fontId="5"/>
  </si>
  <si>
    <t>H26末</t>
    <phoneticPr fontId="5"/>
  </si>
  <si>
    <t>H27末</t>
    <phoneticPr fontId="5"/>
  </si>
  <si>
    <t>H28末</t>
    <phoneticPr fontId="5"/>
  </si>
  <si>
    <t>H29末</t>
    <phoneticPr fontId="5"/>
  </si>
  <si>
    <t>ふるさとしらこ応援基金</t>
    <rPh sb="7" eb="9">
      <t>オウエン</t>
    </rPh>
    <rPh sb="9" eb="11">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</si>
  <si>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</si>
  <si>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</si>
  <si>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t>
    <phoneticPr fontId="2"/>
  </si>
  <si>
    <t>防災基金</t>
    <rPh sb="0" eb="2">
      <t>ボウサイ</t>
    </rPh>
    <rPh sb="2" eb="4">
      <t>キキン</t>
    </rPh>
    <phoneticPr fontId="2"/>
  </si>
  <si>
    <t>地域振興基金</t>
    <rPh sb="0" eb="2">
      <t>チイキ</t>
    </rPh>
    <rPh sb="2" eb="4">
      <t>シンコウ</t>
    </rPh>
    <rPh sb="4" eb="6">
      <t>キキン</t>
    </rPh>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</si>
  <si>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</si>
  <si>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</si>
  <si>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</si>
  <si>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</si>
  <si>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</si>
  <si>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t>
    <phoneticPr fontId="2"/>
  </si>
  <si>
    <t>-</t>
    <phoneticPr fontId="2"/>
  </si>
  <si>
    <t>千葉県後期高齢者医療広域連合(一般会計)</t>
    <phoneticPr fontId="2"/>
  </si>
  <si>
    <t>千葉県後期高齢者医療広域連合(後期高齢者医療特別会計)</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</si>
  <si>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</si>
  <si>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</si>
  <si>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</si>
  <si>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</si>
  <si>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</si>
  <si>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</si>
  <si>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</si>
  <si>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</si>
  <si>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</si>
  <si>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</si>
  <si>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</si>
  <si>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</si>
  <si>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</si>
  <si>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</si>
  <si>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</si>
  <si>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</si>
  <si>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</si>
  <si>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</si>
  <si>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</si>
  <si>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</si>
  <si>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</si>
  <si>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比率については高い水準となっている。将来負担比率が高い要因としては、平成27年度に行った排水機場整備事業・かんがい排水事業等の実施に際し、合計で8.7億円の地方債を発行したことが挙げられる。これらの地方債の償還が令和元年度から始まるこことで、実質公債費比率も上昇していくことが見込まれる。加えて社会保障関係費が増大し、償還財源の確保が困難となるため、不断の歳出削減に取り組んでいく必要がある。</t>
    <rPh sb="73" eb="76">
      <t>ハイスイキ</t>
    </rPh>
    <rPh sb="76" eb="77">
      <t>ジョウ</t>
    </rPh>
    <rPh sb="77" eb="79">
      <t>セイビ</t>
    </rPh>
    <rPh sb="79" eb="81">
      <t>ジギョウ</t>
    </rPh>
    <rPh sb="92" eb="94">
      <t>ジッシ</t>
    </rPh>
    <rPh sb="135" eb="136">
      <t>レイ</t>
    </rPh>
    <rPh sb="136" eb="137">
      <t>ワ</t>
    </rPh>
    <rPh sb="137" eb="138">
      <t>モト</t>
    </rPh>
    <phoneticPr fontId="5"/>
  </si>
  <si>
    <t>実質公債費比率</t>
    <phoneticPr fontId="5"/>
  </si>
  <si>
    <t xml:space="preserve"> </t>
    <phoneticPr fontId="5"/>
  </si>
  <si>
    <t>　将来負担比率は類似団体平均を上回っているが、基金の増加や退職手当負担見込額が減少したことにより低下傾向にある。有形固定資産減価償却率は類似団体平均を上回っており、早急に老朽化対策を行う必要がある。指数が上昇している主な要因としては、昭和40年代に建設された学校施設などの老朽化の進行が挙げられる。公共施設等総合管理計画に基づき、施設総量の適正化や長寿命化を図っていく。</t>
    <rPh sb="23" eb="25">
      <t>キキン</t>
    </rPh>
    <rPh sb="26" eb="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</si>
</sst>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BC6A-4F64-94A0-04D94B9DC5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50734</c:v>
                </c:pt>
                <c:pt idx="1">
                  <c:v>109736</c:v>
                </c:pt>
                <c:pt idx="2">
                  <c:v>53137</c:v>
                </c:pt>
                <c:pt idx="3">
                  <c:v>28991</c:v>
                </c:pt>
                <c:pt idx="4">
                  <c:v>46681</c:v>
                </c:pt>
              </c:numCache>
            </c:numRef>
          </c:val>
          <c:smooth val="0"/>
          <c:extLst xmlns:c16r2="http://schemas.microsoft.com/office/drawing/2015/06/chart">
            <c:ext xmlns:c16="http://schemas.microsoft.com/office/drawing/2014/chart" uri="{C3380CC4-5D6E-409C-BE32-E72D297353CC}">
              <c16:uniqueId val="{00000001-BC6A-4F64-94A0-04D94B9DC5CB}"/>
            </c:ext>
          </c:extLst>
        </c:ser>
        <c:dLbls>
          <c:showLegendKey val="0"/>
          <c:showVal val="0"/>
          <c:showCatName val="0"/>
          <c:showSerName val="0"/>
          <c:showPercent val="0"/>
          <c:showBubbleSize val="0"/>
        </c:dLbls>
        <c:marker val="1"/>
        <c:smooth val="0"/>
        <c:axId val="353503528"/>
        <c:axId val="353506664"/>
      </c:lineChart>
      <c:catAx>
        <c:axId val="353503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06664"/>
        <c:crosses val="autoZero"/>
        <c:auto val="1"/>
        <c:lblAlgn val="ctr"/>
        <c:lblOffset val="100"/>
        <c:tickLblSkip val="1"/>
        <c:tickMarkSkip val="1"/>
        <c:noMultiLvlLbl val="0"/>
      </c:catAx>
      <c:valAx>
        <c:axId val="353506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03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5.18</c:v>
                </c:pt>
                <c:pt idx="1">
                  <c:v>5.03</c:v>
                </c:pt>
                <c:pt idx="2">
                  <c:v>5.0199999999999996</c:v>
                </c:pt>
                <c:pt idx="3">
                  <c:v>3.3</c:v>
                </c:pt>
                <c:pt idx="4">
                  <c:v>4.9800000000000004</c:v>
                </c:pt>
              </c:numCache>
            </c:numRef>
          </c:val>
          <c:extLst xmlns:c16r2="http://schemas.microsoft.com/office/drawing/2015/06/chart">
            <c:ext xmlns:c16="http://schemas.microsoft.com/office/drawing/2014/chart" uri="{C3380CC4-5D6E-409C-BE32-E72D297353CC}">
              <c16:uniqueId val="{00000000-48B6-4DC6-B309-283BBF2478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36.18</c:v>
                </c:pt>
                <c:pt idx="1">
                  <c:v>35.96</c:v>
                </c:pt>
                <c:pt idx="2">
                  <c:v>37.65</c:v>
                </c:pt>
                <c:pt idx="3">
                  <c:v>40.35</c:v>
                </c:pt>
                <c:pt idx="4">
                  <c:v>37.869999999999997</c:v>
                </c:pt>
              </c:numCache>
            </c:numRef>
          </c:val>
          <c:extLst xmlns:c16r2="http://schemas.microsoft.com/office/drawing/2015/06/chart">
            <c:ext xmlns:c16="http://schemas.microsoft.com/office/drawing/2014/chart" uri="{C3380CC4-5D6E-409C-BE32-E72D297353CC}">
              <c16:uniqueId val="{00000001-48B6-4DC6-B309-283BBF247825}"/>
            </c:ext>
          </c:extLst>
        </c:ser>
        <c:dLbls>
          <c:showLegendKey val="0"/>
          <c:showVal val="0"/>
          <c:showCatName val="0"/>
          <c:showSerName val="0"/>
          <c:showPercent val="0"/>
          <c:showBubbleSize val="0"/>
        </c:dLbls>
        <c:gapWidth val="250"/>
        <c:overlap val="100"/>
        <c:axId val="353500000"/>
        <c:axId val="353499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-7.76</c:v>
                </c:pt>
                <c:pt idx="1">
                  <c:v>1.71</c:v>
                </c:pt>
                <c:pt idx="2">
                  <c:v>1.1599999999999999</c:v>
                </c:pt>
                <c:pt idx="3">
                  <c:v>0.82</c:v>
                </c:pt>
                <c:pt idx="4">
                  <c:v>-1.21</c:v>
                </c:pt>
              </c:numCache>
            </c:numRef>
          </c:val>
          <c:smooth val="0"/>
          <c:extLst xmlns:c16r2="http://schemas.microsoft.com/office/drawing/2015/06/chart">
            <c:ext xmlns:c16="http://schemas.microsoft.com/office/drawing/2014/chart" uri="{C3380CC4-5D6E-409C-BE32-E72D297353CC}">
              <c16:uniqueId val="{00000002-48B6-4DC6-B309-283BBF247825}"/>
            </c:ext>
          </c:extLst>
        </c:ser>
        <c:dLbls>
          <c:showLegendKey val="0"/>
          <c:showVal val="0"/>
          <c:showCatName val="0"/>
          <c:showSerName val="0"/>
          <c:showPercent val="0"/>
          <c:showBubbleSize val="0"/>
        </c:dLbls>
        <c:marker val="1"/>
        <c:smooth val="0"/>
        <c:axId val="353500000"/>
        <c:axId val="353499608"/>
      </c:lineChart>
      <c:catAx>
        <c:axId val="3535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499608"/>
        <c:crosses val="autoZero"/>
        <c:auto val="1"/>
        <c:lblAlgn val="ctr"/>
        <c:lblOffset val="100"/>
        <c:tickLblSkip val="1"/>
        <c:tickMarkSkip val="1"/>
        <c:noMultiLvlLbl val="0"/>
      </c:catAx>
      <c:valAx>
        <c:axId val="35349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4CD-4EE0-9500-6E2E2AFC19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CD-4EE0-9500-6E2E2AFC19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4CD-4EE0-9500-6E2E2AFC19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4CD-4EE0-9500-6E2E2AFC194C}"/>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74CD-4EE0-9500-6E2E2AFC194C}"/>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74CD-4EE0-9500-6E2E2AFC194C}"/>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3.28</c:v>
                </c:pt>
                <c:pt idx="2">
                  <c:v>#N/A</c:v>
                </c:pt>
                <c:pt idx="3">
                  <c:v>2.56</c:v>
                </c:pt>
                <c:pt idx="4">
                  <c:v>#N/A</c:v>
                </c:pt>
                <c:pt idx="5">
                  <c:v>2.71</c:v>
                </c:pt>
                <c:pt idx="6">
                  <c:v>#N/A</c:v>
                </c:pt>
                <c:pt idx="7">
                  <c:v>1.65</c:v>
                </c:pt>
                <c:pt idx="8">
                  <c:v>#N/A</c:v>
                </c:pt>
                <c:pt idx="9">
                  <c:v>2.1800000000000002</c:v>
                </c:pt>
              </c:numCache>
            </c:numRef>
          </c:val>
          <c:extLst xmlns:c16r2="http://schemas.microsoft.com/office/drawing/2015/06/chart">
            <c:ext xmlns:c16="http://schemas.microsoft.com/office/drawing/2014/chart" uri="{C3380CC4-5D6E-409C-BE32-E72D297353CC}">
              <c16:uniqueId val="{00000006-74CD-4EE0-9500-6E2E2AFC194C}"/>
            </c:ext>
          </c:extLst>
        </c:ser>
        <c:ser>
          <c:idx val="7"/>
          <c:order val="7"/>
          <c:tx>
            <c:strRef>
              <c:f>データシート!$A$34</c:f>
              <c:strCache>
                <c:ptCount val="1"/>
                <c:pt idx="0">
                  <c:v>白子町介護保険事業特別会計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1.22</c:v>
                </c:pt>
                <c:pt idx="2">
                  <c:v>#N/A</c:v>
                </c:pt>
                <c:pt idx="3">
                  <c:v>1.76</c:v>
                </c:pt>
                <c:pt idx="4">
                  <c:v>#N/A</c:v>
                </c:pt>
                <c:pt idx="5">
                  <c:v>3.73</c:v>
                </c:pt>
                <c:pt idx="6">
                  <c:v>#N/A</c:v>
                </c:pt>
                <c:pt idx="7">
                  <c:v>3.72</c:v>
                </c:pt>
                <c:pt idx="8">
                  <c:v>#N/A</c:v>
                </c:pt>
                <c:pt idx="9">
                  <c:v>3.55</c:v>
                </c:pt>
              </c:numCache>
            </c:numRef>
          </c:val>
          <c:extLst xmlns:c16r2="http://schemas.microsoft.com/office/drawing/2015/06/chart">
            <c:ext xmlns:c16="http://schemas.microsoft.com/office/drawing/2014/chart" uri="{C3380CC4-5D6E-409C-BE32-E72D297353CC}">
              <c16:uniqueId val="{00000007-74CD-4EE0-9500-6E2E2AFC19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5.18</c:v>
                </c:pt>
                <c:pt idx="2">
                  <c:v>#N/A</c:v>
                </c:pt>
                <c:pt idx="3">
                  <c:v>5.0199999999999996</c:v>
                </c:pt>
                <c:pt idx="4">
                  <c:v>#N/A</c:v>
                </c:pt>
                <c:pt idx="5">
                  <c:v>5.01</c:v>
                </c:pt>
                <c:pt idx="6">
                  <c:v>#N/A</c:v>
                </c:pt>
                <c:pt idx="7">
                  <c:v>3.3</c:v>
                </c:pt>
                <c:pt idx="8">
                  <c:v>#N/A</c:v>
                </c:pt>
                <c:pt idx="9">
                  <c:v>4.9800000000000004</c:v>
                </c:pt>
              </c:numCache>
            </c:numRef>
          </c:val>
          <c:extLst xmlns:c16r2="http://schemas.microsoft.com/office/drawing/2015/06/chart">
            <c:ext xmlns:c16="http://schemas.microsoft.com/office/drawing/2014/chart" uri="{C3380CC4-5D6E-409C-BE32-E72D297353CC}">
              <c16:uniqueId val="{00000008-74CD-4EE0-9500-6E2E2AFC194C}"/>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8.41</c:v>
                </c:pt>
                <c:pt idx="2">
                  <c:v>#N/A</c:v>
                </c:pt>
                <c:pt idx="3">
                  <c:v>8.4</c:v>
                </c:pt>
                <c:pt idx="4">
                  <c:v>#N/A</c:v>
                </c:pt>
                <c:pt idx="5">
                  <c:v>8.32</c:v>
                </c:pt>
                <c:pt idx="6">
                  <c:v>#N/A</c:v>
                </c:pt>
                <c:pt idx="7">
                  <c:v>7.69</c:v>
                </c:pt>
                <c:pt idx="8">
                  <c:v>#N/A</c:v>
                </c:pt>
                <c:pt idx="9">
                  <c:v>7.21</c:v>
                </c:pt>
              </c:numCache>
            </c:numRef>
          </c:val>
          <c:extLst xmlns:c16r2="http://schemas.microsoft.com/office/drawing/2015/06/chart">
            <c:ext xmlns:c16="http://schemas.microsoft.com/office/drawing/2014/chart" uri="{C3380CC4-5D6E-409C-BE32-E72D297353CC}">
              <c16:uniqueId val="{00000009-74CD-4EE0-9500-6E2E2AFC194C}"/>
            </c:ext>
          </c:extLst>
        </c:ser>
        <c:dLbls>
          <c:showLegendKey val="0"/>
          <c:showVal val="0"/>
          <c:showCatName val="0"/>
          <c:showSerName val="0"/>
          <c:showPercent val="0"/>
          <c:showBubbleSize val="0"/>
        </c:dLbls>
        <c:gapWidth val="150"/>
        <c:overlap val="100"/>
        <c:axId val="353507056"/>
        <c:axId val="353501960"/>
      </c:barChart>
      <c:catAx>
        <c:axId val="35350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01960"/>
        <c:crosses val="autoZero"/>
        <c:auto val="1"/>
        <c:lblAlgn val="ctr"/>
        <c:lblOffset val="100"/>
        <c:tickLblSkip val="1"/>
        <c:tickMarkSkip val="1"/>
        <c:noMultiLvlLbl val="0"/>
      </c:catAx>
      <c:valAx>
        <c:axId val="353501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0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276</c:v>
                </c:pt>
                <c:pt idx="5">
                  <c:v>265</c:v>
                </c:pt>
                <c:pt idx="8">
                  <c:v>279</c:v>
                </c:pt>
                <c:pt idx="11">
                  <c:v>281</c:v>
                </c:pt>
                <c:pt idx="14">
                  <c:v>279</c:v>
                </c:pt>
              </c:numCache>
            </c:numRef>
          </c:val>
          <c:extLst xmlns:c16r2="http://schemas.microsoft.com/office/drawing/2015/06/chart">
            <c:ext xmlns:c16="http://schemas.microsoft.com/office/drawing/2014/chart" uri="{C3380CC4-5D6E-409C-BE32-E72D297353CC}">
              <c16:uniqueId val="{00000000-6561-45F3-8529-D62424F35B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61-45F3-8529-D62424F35B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61-45F3-8529-D62424F35B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39</c:v>
                </c:pt>
                <c:pt idx="6">
                  <c:v>38</c:v>
                </c:pt>
                <c:pt idx="9">
                  <c:v>40</c:v>
                </c:pt>
                <c:pt idx="12">
                  <c:v>47</c:v>
                </c:pt>
              </c:numCache>
            </c:numRef>
          </c:val>
          <c:extLst xmlns:c16r2="http://schemas.microsoft.com/office/drawing/2015/06/chart">
            <c:ext xmlns:c16="http://schemas.microsoft.com/office/drawing/2014/chart" uri="{C3380CC4-5D6E-409C-BE32-E72D297353CC}">
              <c16:uniqueId val="{00000003-6561-45F3-8529-D62424F35B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61-45F3-8529-D62424F35B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1-45F3-8529-D62424F35B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61-45F3-8529-D62424F35B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c:v>
                </c:pt>
                <c:pt idx="3">
                  <c:v>282</c:v>
                </c:pt>
                <c:pt idx="6">
                  <c:v>286</c:v>
                </c:pt>
                <c:pt idx="9">
                  <c:v>313</c:v>
                </c:pt>
                <c:pt idx="12">
                  <c:v>337</c:v>
                </c:pt>
              </c:numCache>
            </c:numRef>
          </c:val>
          <c:extLst xmlns:c16r2="http://schemas.microsoft.com/office/drawing/2015/06/chart">
            <c:ext xmlns:c16="http://schemas.microsoft.com/office/drawing/2014/chart" uri="{C3380CC4-5D6E-409C-BE32-E72D297353CC}">
              <c16:uniqueId val="{00000007-6561-45F3-8529-D62424F35B27}"/>
            </c:ext>
          </c:extLst>
        </c:ser>
        <c:dLbls>
          <c:showLegendKey val="0"/>
          <c:showVal val="0"/>
          <c:showCatName val="0"/>
          <c:showSerName val="0"/>
          <c:showPercent val="0"/>
          <c:showBubbleSize val="0"/>
        </c:dLbls>
        <c:gapWidth val="100"/>
        <c:overlap val="100"/>
        <c:axId val="353501568"/>
        <c:axId val="353502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c:v>
                </c:pt>
                <c:pt idx="2">
                  <c:v>#N/A</c:v>
                </c:pt>
                <c:pt idx="3">
                  <c:v>#N/A</c:v>
                </c:pt>
                <c:pt idx="4">
                  <c:v>56</c:v>
                </c:pt>
                <c:pt idx="5">
                  <c:v>#N/A</c:v>
                </c:pt>
                <c:pt idx="6">
                  <c:v>#N/A</c:v>
                </c:pt>
                <c:pt idx="7">
                  <c:v>45</c:v>
                </c:pt>
                <c:pt idx="8">
                  <c:v>#N/A</c:v>
                </c:pt>
                <c:pt idx="9">
                  <c:v>#N/A</c:v>
                </c:pt>
                <c:pt idx="10">
                  <c:v>72</c:v>
                </c:pt>
                <c:pt idx="11">
                  <c:v>#N/A</c:v>
                </c:pt>
                <c:pt idx="12">
                  <c:v>#N/A</c:v>
                </c:pt>
                <c:pt idx="13">
                  <c:v>105</c:v>
                </c:pt>
                <c:pt idx="14">
                  <c:v>#N/A</c:v>
                </c:pt>
              </c:numCache>
            </c:numRef>
          </c:val>
          <c:smooth val="0"/>
          <c:extLst xmlns:c16r2="http://schemas.microsoft.com/office/drawing/2015/06/chart">
            <c:ext xmlns:c16="http://schemas.microsoft.com/office/drawing/2014/chart" uri="{C3380CC4-5D6E-409C-BE32-E72D297353CC}">
              <c16:uniqueId val="{00000008-6561-45F3-8529-D62424F35B27}"/>
            </c:ext>
          </c:extLst>
        </c:ser>
        <c:dLbls>
          <c:showLegendKey val="0"/>
          <c:showVal val="0"/>
          <c:showCatName val="0"/>
          <c:showSerName val="0"/>
          <c:showPercent val="0"/>
          <c:showBubbleSize val="0"/>
        </c:dLbls>
        <c:marker val="1"/>
        <c:smooth val="0"/>
        <c:axId val="353501568"/>
        <c:axId val="353502744"/>
      </c:lineChart>
      <c:catAx>
        <c:axId val="3535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02744"/>
        <c:crosses val="autoZero"/>
        <c:auto val="1"/>
        <c:lblAlgn val="ctr"/>
        <c:lblOffset val="100"/>
        <c:tickLblSkip val="1"/>
        <c:tickMarkSkip val="1"/>
        <c:noMultiLvlLbl val="0"/>
      </c:catAx>
      <c:valAx>
        <c:axId val="35350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0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3170</c:v>
                </c:pt>
                <c:pt idx="5">
                  <c:v>3381</c:v>
                </c:pt>
                <c:pt idx="8">
                  <c:v>3372</c:v>
                </c:pt>
                <c:pt idx="11">
                  <c:v>3461</c:v>
                </c:pt>
                <c:pt idx="14">
                  <c:v>3469</c:v>
                </c:pt>
              </c:numCache>
            </c:numRef>
          </c:val>
          <c:extLst xmlns:c16r2="http://schemas.microsoft.com/office/drawing/2015/06/chart">
            <c:ext xmlns:c16="http://schemas.microsoft.com/office/drawing/2014/chart" uri="{C3380CC4-5D6E-409C-BE32-E72D297353CC}">
              <c16:uniqueId val="{00000000-9FF1-4241-9CCE-063BBDEDF8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FF1-4241-9CCE-063BBDEDF8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1620</c:v>
                </c:pt>
                <c:pt idx="5">
                  <c:v>1671</c:v>
                </c:pt>
                <c:pt idx="8">
                  <c:v>1716</c:v>
                </c:pt>
                <c:pt idx="11">
                  <c:v>1910</c:v>
                </c:pt>
                <c:pt idx="14">
                  <c:v>2000</c:v>
                </c:pt>
              </c:numCache>
            </c:numRef>
          </c:val>
          <c:extLst xmlns:c16r2="http://schemas.microsoft.com/office/drawing/2015/06/chart">
            <c:ext xmlns:c16="http://schemas.microsoft.com/office/drawing/2014/chart" uri="{C3380CC4-5D6E-409C-BE32-E72D297353CC}">
              <c16:uniqueId val="{00000002-9FF1-4241-9CCE-063BBDEDF8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F1-4241-9CCE-063BBDEDF8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F1-4241-9CCE-063BBDEDF8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F1-4241-9CCE-063BBDEDF8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1562</c:v>
                </c:pt>
                <c:pt idx="3">
                  <c:v>1609</c:v>
                </c:pt>
                <c:pt idx="6">
                  <c:v>1489</c:v>
                </c:pt>
                <c:pt idx="9">
                  <c:v>1440</c:v>
                </c:pt>
                <c:pt idx="12">
                  <c:v>1117</c:v>
                </c:pt>
              </c:numCache>
            </c:numRef>
          </c:val>
          <c:extLst xmlns:c16r2="http://schemas.microsoft.com/office/drawing/2015/06/chart">
            <c:ext xmlns:c16="http://schemas.microsoft.com/office/drawing/2014/chart" uri="{C3380CC4-5D6E-409C-BE32-E72D297353CC}">
              <c16:uniqueId val="{00000006-9FF1-4241-9CCE-063BBDEDF8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311</c:v>
                </c:pt>
                <c:pt idx="3">
                  <c:v>295</c:v>
                </c:pt>
                <c:pt idx="6">
                  <c:v>325</c:v>
                </c:pt>
                <c:pt idx="9">
                  <c:v>325</c:v>
                </c:pt>
                <c:pt idx="12">
                  <c:v>341</c:v>
                </c:pt>
              </c:numCache>
            </c:numRef>
          </c:val>
          <c:extLst xmlns:c16r2="http://schemas.microsoft.com/office/drawing/2015/06/chart">
            <c:ext xmlns:c16="http://schemas.microsoft.com/office/drawing/2014/chart" uri="{C3380CC4-5D6E-409C-BE32-E72D297353CC}">
              <c16:uniqueId val="{00000007-9FF1-4241-9CCE-063BBDEDF8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9FF1-4241-9CCE-063BBDEDF8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129</c:v>
                </c:pt>
                <c:pt idx="9">
                  <c:v>115</c:v>
                </c:pt>
                <c:pt idx="12">
                  <c:v>110</c:v>
                </c:pt>
              </c:numCache>
            </c:numRef>
          </c:val>
          <c:extLst xmlns:c16r2="http://schemas.microsoft.com/office/drawing/2015/06/chart">
            <c:ext xmlns:c16="http://schemas.microsoft.com/office/drawing/2014/chart" uri="{C3380CC4-5D6E-409C-BE32-E72D297353CC}">
              <c16:uniqueId val="{00000009-9FF1-4241-9CCE-063BBDEDF8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3440</c:v>
                </c:pt>
                <c:pt idx="3">
                  <c:v>4363</c:v>
                </c:pt>
                <c:pt idx="6">
                  <c:v>4365</c:v>
                </c:pt>
                <c:pt idx="9">
                  <c:v>4362</c:v>
                </c:pt>
                <c:pt idx="12">
                  <c:v>4496</c:v>
                </c:pt>
              </c:numCache>
            </c:numRef>
          </c:val>
          <c:extLst xmlns:c16r2="http://schemas.microsoft.com/office/drawing/2015/06/chart">
            <c:ext xmlns:c16="http://schemas.microsoft.com/office/drawing/2014/chart" uri="{C3380CC4-5D6E-409C-BE32-E72D297353CC}">
              <c16:uniqueId val="{0000000A-9FF1-4241-9CCE-063BBDEDF815}"/>
            </c:ext>
          </c:extLst>
        </c:ser>
        <c:dLbls>
          <c:showLegendKey val="0"/>
          <c:showVal val="0"/>
          <c:showCatName val="0"/>
          <c:showSerName val="0"/>
          <c:showPercent val="0"/>
          <c:showBubbleSize val="0"/>
        </c:dLbls>
        <c:gapWidth val="100"/>
        <c:overlap val="100"/>
        <c:axId val="353505488"/>
        <c:axId val="35350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523</c:v>
                </c:pt>
                <c:pt idx="2">
                  <c:v>#N/A</c:v>
                </c:pt>
                <c:pt idx="3">
                  <c:v>#N/A</c:v>
                </c:pt>
                <c:pt idx="4">
                  <c:v>1214</c:v>
                </c:pt>
                <c:pt idx="5">
                  <c:v>#N/A</c:v>
                </c:pt>
                <c:pt idx="6">
                  <c:v>#N/A</c:v>
                </c:pt>
                <c:pt idx="7">
                  <c:v>1220</c:v>
                </c:pt>
                <c:pt idx="8">
                  <c:v>#N/A</c:v>
                </c:pt>
                <c:pt idx="9">
                  <c:v>#N/A</c:v>
                </c:pt>
                <c:pt idx="10">
                  <c:v>871</c:v>
                </c:pt>
                <c:pt idx="11">
                  <c:v>#N/A</c:v>
                </c:pt>
                <c:pt idx="12">
                  <c:v>#N/A</c:v>
                </c:pt>
                <c:pt idx="13">
                  <c:v>596</c:v>
                </c:pt>
                <c:pt idx="14">
                  <c:v>#N/A</c:v>
                </c:pt>
              </c:numCache>
            </c:numRef>
          </c:val>
          <c:smooth val="0"/>
          <c:extLst xmlns:c16r2="http://schemas.microsoft.com/office/drawing/2015/06/chart">
            <c:ext xmlns:c16="http://schemas.microsoft.com/office/drawing/2014/chart" uri="{C3380CC4-5D6E-409C-BE32-E72D297353CC}">
              <c16:uniqueId val="{0000000B-9FF1-4241-9CCE-063BBDEDF815}"/>
            </c:ext>
          </c:extLst>
        </c:ser>
        <c:dLbls>
          <c:showLegendKey val="0"/>
          <c:showVal val="0"/>
          <c:showCatName val="0"/>
          <c:showSerName val="0"/>
          <c:showPercent val="0"/>
          <c:showBubbleSize val="0"/>
        </c:dLbls>
        <c:marker val="1"/>
        <c:smooth val="0"/>
        <c:axId val="353505488"/>
        <c:axId val="353503136"/>
      </c:lineChart>
      <c:catAx>
        <c:axId val="35350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503136"/>
        <c:crosses val="autoZero"/>
        <c:auto val="1"/>
        <c:lblAlgn val="ctr"/>
        <c:lblOffset val="100"/>
        <c:tickLblSkip val="1"/>
        <c:tickMarkSkip val="1"/>
        <c:noMultiLvlLbl val="0"/>
      </c:catAx>
      <c:valAx>
        <c:axId val="35350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0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1148</c:v>
                </c:pt>
                <c:pt idx="1">
                  <c:v>1226</c:v>
                </c:pt>
                <c:pt idx="2">
                  <c:v>1140</c:v>
                </c:pt>
              </c:numCache>
            </c:numRef>
          </c:val>
          <c:extLst xmlns:c16r2="http://schemas.microsoft.com/office/drawing/2015/06/chart">
            <c:ext xmlns:c16="http://schemas.microsoft.com/office/drawing/2014/chart" uri="{C3380CC4-5D6E-409C-BE32-E72D297353CC}">
              <c16:uniqueId val="{00000000-73C2-442D-AB75-27951C680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128</c:v>
                </c:pt>
              </c:numCache>
            </c:numRef>
          </c:val>
          <c:extLst xmlns:c16r2="http://schemas.microsoft.com/office/drawing/2015/06/chart">
            <c:ext xmlns:c16="http://schemas.microsoft.com/office/drawing/2014/chart" uri="{C3380CC4-5D6E-409C-BE32-E72D297353CC}">
              <c16:uniqueId val="{00000001-73C2-442D-AB75-27951C680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238</c:v>
                </c:pt>
                <c:pt idx="1">
                  <c:v>330</c:v>
                </c:pt>
                <c:pt idx="2">
                  <c:v>478</c:v>
                </c:pt>
              </c:numCache>
            </c:numRef>
          </c:val>
          <c:extLst xmlns:c16r2="http://schemas.microsoft.com/office/drawing/2015/06/chart">
            <c:ext xmlns:c16="http://schemas.microsoft.com/office/drawing/2014/chart" uri="{C3380CC4-5D6E-409C-BE32-E72D297353CC}">
              <c16:uniqueId val="{00000002-73C2-442D-AB75-27951C6809DC}"/>
            </c:ext>
          </c:extLst>
        </c:ser>
        <c:dLbls>
          <c:showLegendKey val="0"/>
          <c:showVal val="0"/>
          <c:showCatName val="0"/>
          <c:showSerName val="0"/>
          <c:showPercent val="0"/>
          <c:showBubbleSize val="0"/>
        </c:dLbls>
        <c:gapWidth val="120"/>
        <c:overlap val="100"/>
        <c:axId val="360229984"/>
        <c:axId val="360227632"/>
      </c:barChart>
      <c:catAx>
        <c:axId val="3602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227632"/>
        <c:crosses val="autoZero"/>
        <c:auto val="1"/>
        <c:lblAlgn val="ctr"/>
        <c:lblOffset val="100"/>
        <c:tickLblSkip val="1"/>
        <c:tickMarkSkip val="1"/>
        <c:noMultiLvlLbl val="0"/>
      </c:catAx>
      <c:valAx>
        <c:axId val="360227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2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A9-4E7F-BE89-9E83CA17FFE5}"/>
                </c:ext>
                <c:ext xmlns:c15="http://schemas.microsoft.com/office/drawing/2012/chart" uri="{CE6537A1-D6FC-4f65-9D91-7224C49458BB}">
                  <c15:dlblFieldTable>
                    <c15:dlblFTEntry>
                      <c15:txfldGUID>{37D03709-F482-436B-8494-58B0ADDBB85D}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A9-4E7F-BE89-9E83CA17FFE5}"/>
                </c:ext>
                <c:ext xmlns:c15="http://schemas.microsoft.com/office/drawing/2012/chart" uri="{CE6537A1-D6FC-4f65-9D91-7224C49458BB}">
                  <c15:dlblFieldTable>
                    <c15:dlblFTEntry>
                      <c15:txfldGUID>{E01A4DE4-C21F-47D4-ADA8-CC1B01C07C30}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A9-4E7F-BE89-9E83CA17FFE5}"/>
                </c:ext>
                <c:ext xmlns:c15="http://schemas.microsoft.com/office/drawing/2012/chart" uri="{CE6537A1-D6FC-4f65-9D91-7224C49458BB}">
                  <c15:dlblFieldTable>
                    <c15:dlblFTEntry>
                      <c15:txfldGUID>{4692AC31-F2C5-48F9-8058-FD8E68BA5013}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A9-4E7F-BE89-9E83CA17FFE5}"/>
                </c:ext>
                <c:ext xmlns:c15="http://schemas.microsoft.com/office/drawing/2012/chart" uri="{CE6537A1-D6FC-4f65-9D91-7224C49458BB}">
                  <c15:dlblFieldTable>
                    <c15:dlblFTEntry>
                      <c15:txfldGUID>{20335E6A-1FEE-4843-9795-B167C97CF77B}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A9-4E7F-BE89-9E83CA17FFE5}"/>
                </c:ext>
                <c:ext xmlns:c15="http://schemas.microsoft.com/office/drawing/2012/chart" uri="{CE6537A1-D6FC-4f65-9D91-7224C49458BB}">
                  <c15:dlblFieldTable>
                    <c15:dlblFTEntry>
                      <c15:txfldGUID>{1EBCE20F-77FF-4920-8276-66C4B567BE6C}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A9-4E7F-BE89-9E83CA17FFE5}"/>
                </c:ext>
                <c:ext xmlns:c15="http://schemas.microsoft.com/office/drawing/2012/chart" uri="{CE6537A1-D6FC-4f65-9D91-7224C49458BB}">
                  <c15:dlblFieldTable>
                    <c15:dlblFTEntry>
                      <c15:txfldGUID>{8CB0D84E-8EB8-4217-B6DA-A232466B5952}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A9-4E7F-BE89-9E83CA17FFE5}"/>
                </c:ext>
                <c:ext xmlns:c15="http://schemas.microsoft.com/office/drawing/2012/chart" uri="{CE6537A1-D6FC-4f65-9D91-7224C49458BB}">
                  <c15:layout/>
                  <c15:dlblFieldTable>
                    <c15:dlblFTEntry>
                      <c15:txfldGUID>{7AA282D2-82F6-4676-AB9B-436C1F99DC6A}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A9-4E7F-BE89-9E83CA17FFE5}"/>
                </c:ext>
                <c:ext xmlns:c15="http://schemas.microsoft.com/office/drawing/2012/chart" uri="{CE6537A1-D6FC-4f65-9D91-7224C49458BB}">
                  <c15:layout/>
                  <c15:dlblFieldTable>
                    <c15:dlblFTEntry>
                      <c15:txfldGUID>{0D5173F1-4904-4596-AEE8-FC3ACA012B1C}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A9-4E7F-BE89-9E83CA17FFE5}"/>
                </c:ext>
                <c:ext xmlns:c15="http://schemas.microsoft.com/office/drawing/2012/chart" uri="{CE6537A1-D6FC-4f65-9D91-7224C49458BB}">
                  <c15:layout/>
                  <c15:dlblFieldTable>
                    <c15:dlblFTEntry>
                      <c15:txfldGUID>{2CFF7D6D-A068-47B9-B77E-4DBE108567A6}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65.599999999999994</c:v>
                </c:pt>
                <c:pt idx="32">
                  <c:v>66.5</c:v>
                </c:pt>
              </c:numCache>
            </c:numRef>
          </c:xVal>
          <c:yVal>
            <c:numRef>
              <c:f>公会計指標分析・財政指標組合せ分析表!$BP$51:$DC$51</c:f>
              <c:numCache>
                <c:formatCode>#,##0.0;"▲ "#,##0.0</c:formatCode>
                <c:ptCount val="40"/>
                <c:pt idx="16">
                  <c:v>44</c:v>
                </c:pt>
                <c:pt idx="24">
                  <c:v>31.6</c:v>
                </c:pt>
                <c:pt idx="32">
                  <c:v>21.8</c:v>
                </c:pt>
              </c:numCache>
            </c:numRef>
          </c:yVal>
          <c:smooth val="0"/>
          <c:extLst xmlns:c16r2="http://schemas.microsoft.com/office/drawing/2015/06/chart">
            <c:ext xmlns:c16="http://schemas.microsoft.com/office/drawing/2014/chart" uri="{C3380CC4-5D6E-409C-BE32-E72D297353CC}">
              <c16:uniqueId val="{00000009-8FA9-4E7F-BE89-9E83CA17FF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A9-4E7F-BE89-9E83CA17FFE5}"/>
                </c:ext>
                <c:ext xmlns:c15="http://schemas.microsoft.com/office/drawing/2012/chart" uri="{CE6537A1-D6FC-4f65-9D91-7224C49458BB}">
                  <c15:dlblFieldTable>
                    <c15:dlblFTEntry>
                      <c15:txfldGUID>{09086AD3-3AFE-4E2F-B106-5598EF524EDC}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A9-4E7F-BE89-9E83CA17FFE5}"/>
                </c:ext>
                <c:ext xmlns:c15="http://schemas.microsoft.com/office/drawing/2012/chart" uri="{CE6537A1-D6FC-4f65-9D91-7224C49458BB}">
                  <c15:dlblFieldTable>
                    <c15:dlblFTEntry>
                      <c15:txfldGUID>{2E21B804-765D-4EF7-A91A-20C335B930D1}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A9-4E7F-BE89-9E83CA17FFE5}"/>
                </c:ext>
                <c:ext xmlns:c15="http://schemas.microsoft.com/office/drawing/2012/chart" uri="{CE6537A1-D6FC-4f65-9D91-7224C49458BB}">
                  <c15:dlblFieldTable>
                    <c15:dlblFTEntry>
                      <c15:txfldGUID>{10920613-A77A-440E-97CF-E34CF0D9CC61}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A9-4E7F-BE89-9E83CA17FFE5}"/>
                </c:ext>
                <c:ext xmlns:c15="http://schemas.microsoft.com/office/drawing/2012/chart" uri="{CE6537A1-D6FC-4f65-9D91-7224C49458BB}">
                  <c15:dlblFieldTable>
                    <c15:dlblFTEntry>
                      <c15:txfldGUID>{B171A2D2-4677-4743-B44B-D0A52D6F5B37}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A9-4E7F-BE89-9E83CA17FFE5}"/>
                </c:ext>
                <c:ext xmlns:c15="http://schemas.microsoft.com/office/drawing/2012/chart" uri="{CE6537A1-D6FC-4f65-9D91-7224C49458BB}">
                  <c15:dlblFieldTable>
                    <c15:dlblFTEntry>
                      <c15:txfldGUID>{7AF4AF42-5966-4C93-9B3F-CB215EAD1B4E}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A9-4E7F-BE89-9E83CA17FFE5}"/>
                </c:ext>
                <c:ext xmlns:c15="http://schemas.microsoft.com/office/drawing/2012/chart" uri="{CE6537A1-D6FC-4f65-9D91-7224C49458BB}">
                  <c15:dlblFieldTable>
                    <c15:dlblFTEntry>
                      <c15:txfldGUID>{DA6852A8-193C-4CBB-A4E3-1AA224572511}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A9-4E7F-BE89-9E83CA17FFE5}"/>
                </c:ext>
                <c:ext xmlns:c15="http://schemas.microsoft.com/office/drawing/2012/chart" uri="{CE6537A1-D6FC-4f65-9D91-7224C49458BB}">
                  <c15:layout/>
                  <c15:dlblFieldTable>
                    <c15:dlblFTEntry>
                      <c15:txfldGUID>{4D6E0BBE-F396-4847-8EA3-395CAA0EA1A2}</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1106980883654531E-2"/>
                  <c:y val="-4.511431505635221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A9-4E7F-BE89-9E83CA17FFE5}"/>
                </c:ext>
                <c:ext xmlns:c15="http://schemas.microsoft.com/office/drawing/2012/chart" uri="{CE6537A1-D6FC-4f65-9D91-7224C49458BB}">
                  <c15:layout/>
                  <c15:dlblFieldTable>
                    <c15:dlblFTEntry>
                      <c15:txfldGUID>{D27E520B-7DD8-4706-BB4F-5A33B3131DB4}</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3183420055490208E-2"/>
                  <c:y val="-8.436376915537839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A9-4E7F-BE89-9E83CA17FFE5}"/>
                </c:ext>
                <c:ext xmlns:c15="http://schemas.microsoft.com/office/drawing/2012/chart" uri="{CE6537A1-D6FC-4f65-9D91-7224C49458BB}">
                  <c15:layout/>
                  <c15:dlblFieldTable>
                    <c15:dlblFTEntry>
                      <c15:txfldGUID>{2FDDC94D-968D-4B54-A97D-2DEBA5B2775B}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FA9-4E7F-BE89-9E83CA17FFE5}"/>
            </c:ext>
          </c:extLst>
        </c:ser>
        <c:dLbls>
          <c:showLegendKey val="0"/>
          <c:showVal val="1"/>
          <c:showCatName val="0"/>
          <c:showSerName val="0"/>
          <c:showPercent val="0"/>
          <c:showBubbleSize val="0"/>
        </c:dLbls>
        <c:axId val="360228024"/>
        <c:axId val="360231160"/>
      </c:scatterChart>
      <c:valAx>
        <c:axId val="360228024"/>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231160"/>
        <c:crosses val="autoZero"/>
        <c:crossBetween val="midCat"/>
      </c:valAx>
      <c:valAx>
        <c:axId val="36023116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22802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81-4A92-B6DB-47A0FD22F5CA}"/>
                </c:ext>
                <c:ext xmlns:c15="http://schemas.microsoft.com/office/drawing/2012/chart" uri="{CE6537A1-D6FC-4f65-9D91-7224C49458BB}">
                  <c15:dlblFieldTable>
                    <c15:dlblFTEntry>
                      <c15:txfldGUID>{723B2E55-A989-4183-B299-84F8BF8D5B9A}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81-4A92-B6DB-47A0FD22F5CA}"/>
                </c:ext>
                <c:ext xmlns:c15="http://schemas.microsoft.com/office/drawing/2012/chart" uri="{CE6537A1-D6FC-4f65-9D91-7224C49458BB}">
                  <c15:dlblFieldTable>
                    <c15:dlblFTEntry>
                      <c15:txfldGUID>{AC2555D7-BB9C-4BA1-9793-65D4AAC9E154}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81-4A92-B6DB-47A0FD22F5CA}"/>
                </c:ext>
                <c:ext xmlns:c15="http://schemas.microsoft.com/office/drawing/2012/chart" uri="{CE6537A1-D6FC-4f65-9D91-7224C49458BB}">
                  <c15:dlblFieldTable>
                    <c15:dlblFTEntry>
                      <c15:txfldGUID>{144168B6-8508-44EB-B57A-1DDA84B41DE6}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81-4A92-B6DB-47A0FD22F5CA}"/>
                </c:ext>
                <c:ext xmlns:c15="http://schemas.microsoft.com/office/drawing/2012/chart" uri="{CE6537A1-D6FC-4f65-9D91-7224C49458BB}">
                  <c15:dlblFieldTable>
                    <c15:dlblFTEntry>
                      <c15:txfldGUID>{0F6D620C-B732-4A6D-95C7-A54B792C1498}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81-4A92-B6DB-47A0FD22F5CA}"/>
                </c:ext>
                <c:ext xmlns:c15="http://schemas.microsoft.com/office/drawing/2012/chart" uri="{CE6537A1-D6FC-4f65-9D91-7224C49458BB}">
                  <c15:dlblFieldTable>
                    <c15:dlblFTEntry>
                      <c15:txfldGUID>{29CA814D-E0A9-458A-AE3C-57C0DFB7D3E9}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81-4A92-B6DB-47A0FD22F5CA}"/>
                </c:ext>
                <c:ext xmlns:c15="http://schemas.microsoft.com/office/drawing/2012/chart" uri="{CE6537A1-D6FC-4f65-9D91-7224C49458BB}">
                  <c15:dlblFieldTable>
                    <c15:dlblFTEntry>
                      <c15:txfldGUID>{DA9AAD31-3BD9-424C-8DD5-5031D21BA34E}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81-4A92-B6DB-47A0FD22F5CA}"/>
                </c:ext>
                <c:ext xmlns:c15="http://schemas.microsoft.com/office/drawing/2012/chart" uri="{CE6537A1-D6FC-4f65-9D91-7224C49458BB}">
                  <c15:dlblFieldTable>
                    <c15:dlblFTEntry>
                      <c15:txfldGUID>{27C92757-FE12-4779-A1BF-97B069C8BBD4}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81-4A92-B6DB-47A0FD22F5CA}"/>
                </c:ext>
                <c:ext xmlns:c15="http://schemas.microsoft.com/office/drawing/2012/chart" uri="{CE6537A1-D6FC-4f65-9D91-7224C49458BB}">
                  <c15:dlblFieldTable>
                    <c15:dlblFTEntry>
                      <c15:txfldGUID>{21F69C36-4E63-45DB-AF3C-99D9BF30299D}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81-4A92-B6DB-47A0FD22F5CA}"/>
                </c:ext>
                <c:ext xmlns:c15="http://schemas.microsoft.com/office/drawing/2012/chart" uri="{CE6537A1-D6FC-4f65-9D91-7224C49458BB}">
                  <c15:dlblFieldTable>
                    <c15:dlblFTEntry>
                      <c15:txfldGUID>{F35A2C72-D4CA-4F1F-AF5B-30A79161FE08}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2.2000000000000002</c:v>
                </c:pt>
                <c:pt idx="16">
                  <c:v>1.8</c:v>
                </c:pt>
                <c:pt idx="24">
                  <c:v>2</c:v>
                </c:pt>
                <c:pt idx="32">
                  <c:v>2.6</c:v>
                </c:pt>
              </c:numCache>
            </c:numRef>
          </c:xVal>
          <c:yVal>
            <c:numRef>
              <c:f>公会計指標分析・財政指標組合せ分析表!$BP$73:$DC$73</c:f>
              <c:numCache>
                <c:formatCode>#,##0.0;"▲ "#,##0.0</c:formatCode>
                <c:ptCount val="40"/>
                <c:pt idx="0">
                  <c:v>19.7</c:v>
                </c:pt>
                <c:pt idx="8">
                  <c:v>43</c:v>
                </c:pt>
                <c:pt idx="16">
                  <c:v>44</c:v>
                </c:pt>
                <c:pt idx="24">
                  <c:v>31.6</c:v>
                </c:pt>
                <c:pt idx="32">
                  <c:v>21.8</c:v>
                </c:pt>
              </c:numCache>
            </c:numRef>
          </c:yVal>
          <c:smooth val="0"/>
          <c:extLst xmlns:c16r2="http://schemas.microsoft.com/office/drawing/2015/06/chart">
            <c:ext xmlns:c16="http://schemas.microsoft.com/office/drawing/2014/chart" uri="{C3380CC4-5D6E-409C-BE32-E72D297353CC}">
              <c16:uniqueId val="{00000009-5F81-4A92-B6DB-47A0FD22F5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81-4A92-B6DB-47A0FD22F5CA}"/>
                </c:ext>
                <c:ext xmlns:c15="http://schemas.microsoft.com/office/drawing/2012/chart" uri="{CE6537A1-D6FC-4f65-9D91-7224C49458BB}">
                  <c15:dlblFieldTable>
                    <c15:dlblFTEntry>
                      <c15:txfldGUID>{30B55663-D3AE-4113-9B42-EEA424D157EF}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81-4A92-B6DB-47A0FD22F5CA}"/>
                </c:ext>
                <c:ext xmlns:c15="http://schemas.microsoft.com/office/drawing/2012/chart" uri="{CE6537A1-D6FC-4f65-9D91-7224C49458BB}">
                  <c15:dlblFieldTable>
                    <c15:dlblFTEntry>
                      <c15:txfldGUID>{FD9D7BBB-C3C3-45F3-AC7B-FE8C01561A8C}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81-4A92-B6DB-47A0FD22F5CA}"/>
                </c:ext>
                <c:ext xmlns:c15="http://schemas.microsoft.com/office/drawing/2012/chart" uri="{CE6537A1-D6FC-4f65-9D91-7224C49458BB}">
                  <c15:dlblFieldTable>
                    <c15:dlblFTEntry>
                      <c15:txfldGUID>{FD069BC7-5ABC-47A0-B3E4-CA2A86EB96BA}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81-4A92-B6DB-47A0FD22F5CA}"/>
                </c:ext>
                <c:ext xmlns:c15="http://schemas.microsoft.com/office/drawing/2012/chart" uri="{CE6537A1-D6FC-4f65-9D91-7224C49458BB}">
                  <c15:dlblFieldTable>
                    <c15:dlblFTEntry>
                      <c15:txfldGUID>{EB231155-8B72-4B52-AC5E-3006EED0F5C5}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81-4A92-B6DB-47A0FD22F5CA}"/>
                </c:ext>
                <c:ext xmlns:c15="http://schemas.microsoft.com/office/drawing/2012/chart" uri="{CE6537A1-D6FC-4f65-9D91-7224C49458BB}">
                  <c15:dlblFieldTable>
                    <c15:dlblFTEntry>
                      <c15:txfldGUID>{8E1EB67A-3154-43C0-A3B3-0DEA8448F839}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81-4A92-B6DB-47A0FD22F5CA}"/>
                </c:ext>
                <c:ext xmlns:c15="http://schemas.microsoft.com/office/drawing/2012/chart" uri="{CE6537A1-D6FC-4f65-9D91-7224C49458BB}">
                  <c15:dlblFieldTable>
                    <c15:dlblFTEntry>
                      <c15:txfldGUID>{C17B0F06-688E-4172-B989-CEE4096D7CF9}</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3.769366815831427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81-4A92-B6DB-47A0FD22F5CA}"/>
                </c:ext>
                <c:ext xmlns:c15="http://schemas.microsoft.com/office/drawing/2012/chart" uri="{CE6537A1-D6FC-4f65-9D91-7224C49458BB}">
                  <c15:dlblFieldTable>
                    <c15:dlblFTEntry>
                      <c15:txfldGUID>{AEF836F9-0CFC-4AFB-9826-7ECBA3C4CEE7}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3.77676454733075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81-4A92-B6DB-47A0FD22F5CA}"/>
                </c:ext>
                <c:ext xmlns:c15="http://schemas.microsoft.com/office/drawing/2012/chart" uri="{CE6537A1-D6FC-4f65-9D91-7224C49458BB}">
                  <c15:dlblFieldTable>
                    <c15:dlblFTEntry>
                      <c15:txfldGUID>{BBB9DBF7-EB0F-4A12-AE77-7B3C9795A96D}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7.3806071208725227E-5"/>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81-4A92-B6DB-47A0FD22F5CA}"/>
                </c:ext>
                <c:ext xmlns:c15="http://schemas.microsoft.com/office/drawing/2012/chart" uri="{CE6537A1-D6FC-4f65-9D91-7224C49458BB}">
                  <c15:dlblFieldTable>
                    <c15:dlblFTEntry>
                      <c15:txfldGUID>{D4CEF3C6-9A8C-4DA7-A06A-E52097CA2D4B}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F81-4A92-B6DB-47A0FD22F5CA}"/>
            </c:ext>
          </c:extLst>
        </c:ser>
        <c:dLbls>
          <c:showLegendKey val="0"/>
          <c:showVal val="1"/>
          <c:showCatName val="0"/>
          <c:showSerName val="0"/>
          <c:showPercent val="0"/>
          <c:showBubbleSize val="0"/>
        </c:dLbls>
        <c:axId val="360231552"/>
        <c:axId val="360232728"/>
      </c:scatterChart>
      <c:valAx>
        <c:axId val="360231552"/>
        <c:scaling>
          <c:orientation val="minMax"/>
          <c:max val="10"/>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232728"/>
        <c:crosses val="autoZero"/>
        <c:crossBetween val="midCat"/>
      </c:valAx>
      <c:valAx>
        <c:axId val="360232728"/>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23155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増加しており、今後も増加傾向になることが見込まれているため、新規事業については、優先度・緊急度を勘案し借入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大規模事業の実施に伴い地方債現在高は近年増加傾向にあるが、将来負担額から控除される充当可能基金の増加により、将来負担比率は減少している。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平成３０年度、全体としては６３百万円の増となっている。主な要因としては財政調整基金を取崩したが、ふるさと応援基金に１０３百万円、公共施設整備基金に５０百万円を積立てたことが挙げられる。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公共施設整備基金：公共施設の老朽化に伴う建替えの財源として、新たに５０百万円を積み立てたことにより増加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ふるさと応援基金：ふるさと納税返礼品を充実させてことに伴い、寄付件数が約２倍に増えてことから１０３百万円の増加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公共施設整備基金：公共施設の建て替えの準備として、毎年５０百万円程度を積立予定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ふるさと応援基金：寄付金の使途に合わせて取り崩すため、今後は減少する予定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公共施設等総合管理計画に基づく、公共施設の更新施設整備により財政調整基金５０百万円の取崩しを行ったため。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災害への備え等のため、過去の実績等を踏まえ１２億円程度をめどに積み立てることとしていたが、今後は減少していく見込みだが、使途の明確化を図るため特定目的基金の活用を検討していく。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令和３年に地方債償還のピークを迎えるため、それに備えて積みたてた基金を取り崩す予定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本町の有形固定減価償却率は、前年度から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％となり、類似団体を</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現在、公共施設等総合管理計画に基づく個別施設計画を作成中であるが、将来の人口動態や行政ニーズを見極めながら、施設総量の縮減を図るなど、公共施設等の適正管理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1" name="楕円 80"/>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87418</xdr:rowOff>
    </xdr:to>
    <xdr:cxnSp macro="">
      <xdr:nvCxnSpPr>
        <xdr:cNvPr id="82" name="直線コネクタ 81"/>
        <xdr:cNvCxnSpPr/>
      </xdr:nvCxnSpPr>
      <xdr:spPr>
        <a:xfrm flipV="1">
          <a:off x="4051300" y="57986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3" name="楕円 82"/>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101812</xdr:rowOff>
    </xdr:to>
    <xdr:cxnSp macro="">
      <xdr:nvCxnSpPr>
        <xdr:cNvPr id="84" name="直線コネクタ 83"/>
        <xdr:cNvCxnSpPr/>
      </xdr:nvCxnSpPr>
      <xdr:spPr>
        <a:xfrm flipV="1">
          <a:off x="3289300" y="583099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7" name="n_3ave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88"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89" name="n_2mainValue有形固定資産減価償却率"/>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ポイント年多くなっている。</a:t>
          </a:r>
        </a:p>
        <a:p>
          <a:r>
            <a:rPr kumimoji="1" lang="ja-JP" altLang="en-US" sz="1100">
              <a:latin typeface="ＭＳ Ｐゴシック" panose="020B0600070205080204" pitchFamily="50" charset="-128"/>
              <a:ea typeface="ＭＳ Ｐゴシック" panose="020B0600070205080204" pitchFamily="50" charset="-128"/>
            </a:rPr>
            <a:t>今後、借り入れを伴う事業は重複しないよう努め、地方債残高の急激な上昇を抑える。また、基金においても計画的に積んでいく。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19488</xdr:rowOff>
    </xdr:from>
    <xdr:to>
      <xdr:col>76</xdr:col>
      <xdr:colOff>73025</xdr:colOff>
      <xdr:row>31</xdr:row>
      <xdr:rowOff>121088</xdr:rowOff>
    </xdr:to>
    <xdr:sp macro="" textlink="">
      <xdr:nvSpPr>
        <xdr:cNvPr id="131" name="楕円 130"/>
        <xdr:cNvSpPr/>
      </xdr:nvSpPr>
      <xdr:spPr>
        <a:xfrm>
          <a:off x="14744700" y="61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42365</xdr:rowOff>
    </xdr:from>
    <xdr:ext cx="469744" cy="259045"/>
    <xdr:sp macro="" textlink="">
      <xdr:nvSpPr>
        <xdr:cNvPr id="132" name="債務償還比率該当値テキスト"/>
        <xdr:cNvSpPr txBox="1"/>
      </xdr:nvSpPr>
      <xdr:spPr>
        <a:xfrm>
          <a:off x="14846300" y="59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170907</xdr:rowOff>
    </xdr:from>
    <xdr:to>
      <xdr:col>72</xdr:col>
      <xdr:colOff>123825</xdr:colOff>
      <xdr:row>31</xdr:row>
      <xdr:rowOff>101057</xdr:rowOff>
    </xdr:to>
    <xdr:sp macro="" textlink="">
      <xdr:nvSpPr>
        <xdr:cNvPr id="133" name="楕円 132"/>
        <xdr:cNvSpPr/>
      </xdr:nvSpPr>
      <xdr:spPr>
        <a:xfrm>
          <a:off x="14033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50257</xdr:rowOff>
    </xdr:from>
    <xdr:to>
      <xdr:col>76</xdr:col>
      <xdr:colOff>22225</xdr:colOff>
      <xdr:row>31</xdr:row>
      <xdr:rowOff>70288</xdr:rowOff>
    </xdr:to>
    <xdr:cxnSp macro="">
      <xdr:nvCxnSpPr>
        <xdr:cNvPr id="134" name="直線コネクタ 133"/>
        <xdr:cNvCxnSpPr/>
      </xdr:nvCxnSpPr>
      <xdr:spPr>
        <a:xfrm>
          <a:off x="14084300" y="6136732"/>
          <a:ext cx="7112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117584</xdr:rowOff>
    </xdr:from>
    <xdr:ext cx="469744" cy="259045"/>
    <xdr:sp macro="" textlink="">
      <xdr:nvSpPr>
        <xdr:cNvPr id="136" name="n_1mainValue債務償還比率"/>
        <xdr:cNvSpPr txBox="1"/>
      </xdr:nvSpPr>
      <xdr:spPr>
        <a:xfrm>
          <a:off x="13836727" y="58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1" name="楕円 70"/>
        <xdr:cNvSpPr/>
      </xdr:nvSpPr>
      <xdr:spPr>
        <a:xfrm>
          <a:off x="4584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2" name="【道路】&#10;有形固定資産減価償却率該当値テキスト"/>
        <xdr:cNvSpPr txBox="1"/>
      </xdr:nvSpPr>
      <xdr:spPr>
        <a:xfrm>
          <a:off x="4673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73" name="楕円 72"/>
        <xdr:cNvSpPr/>
      </xdr:nvSpPr>
      <xdr:spPr>
        <a:xfrm>
          <a:off x="3746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32385</xdr:rowOff>
    </xdr:to>
    <xdr:cxnSp macro="">
      <xdr:nvCxnSpPr>
        <xdr:cNvPr id="74" name="直線コネクタ 73"/>
        <xdr:cNvCxnSpPr/>
      </xdr:nvCxnSpPr>
      <xdr:spPr>
        <a:xfrm flipV="1">
          <a:off x="3797300" y="6198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5" name="楕円 74"/>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38100</xdr:rowOff>
    </xdr:to>
    <xdr:cxnSp macro="">
      <xdr:nvCxnSpPr>
        <xdr:cNvPr id="76" name="直線コネクタ 75"/>
        <xdr:cNvCxnSpPr/>
      </xdr:nvCxnSpPr>
      <xdr:spPr>
        <a:xfrm flipV="1">
          <a:off x="2908300" y="6204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99712</xdr:rowOff>
    </xdr:from>
    <xdr:ext cx="405111" cy="259045"/>
    <xdr:sp macro="" textlink="">
      <xdr:nvSpPr>
        <xdr:cNvPr id="80" name="n_1mainValue【道路】&#10;有形固定資産減価償却率"/>
        <xdr:cNvSpPr txBox="1"/>
      </xdr:nvSpPr>
      <xdr:spPr>
        <a:xfrm>
          <a:off x="3582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105427</xdr:rowOff>
    </xdr:from>
    <xdr:ext cx="405111" cy="259045"/>
    <xdr:sp macro="" textlink="">
      <xdr:nvSpPr>
        <xdr:cNvPr id="81" name="n_2mainValue【道路】&#10;有形固定資産減価償却率"/>
        <xdr:cNvSpPr txBox="1"/>
      </xdr:nvSpPr>
      <xdr:spPr>
        <a:xfrm>
          <a:off x="2705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2" name="フローチャート: 判断 111"/>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27915</xdr:rowOff>
    </xdr:from>
    <xdr:to>
      <xdr:col>55</xdr:col>
      <xdr:colOff>50800</xdr:colOff>
      <xdr:row>38</xdr:row>
      <xdr:rowOff>129515</xdr:rowOff>
    </xdr:to>
    <xdr:sp macro="" textlink="">
      <xdr:nvSpPr>
        <xdr:cNvPr id="118" name="楕円 117"/>
        <xdr:cNvSpPr/>
      </xdr:nvSpPr>
      <xdr:spPr>
        <a:xfrm>
          <a:off x="104267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50792</xdr:rowOff>
    </xdr:from>
    <xdr:ext cx="534377" cy="259045"/>
    <xdr:sp macro="" textlink="">
      <xdr:nvSpPr>
        <xdr:cNvPr id="119" name="【道路】&#10;一人当たり延長該当値テキスト"/>
        <xdr:cNvSpPr txBox="1"/>
      </xdr:nvSpPr>
      <xdr:spPr>
        <a:xfrm>
          <a:off x="10515600"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33264</xdr:rowOff>
    </xdr:from>
    <xdr:to>
      <xdr:col>50</xdr:col>
      <xdr:colOff>165100</xdr:colOff>
      <xdr:row>38</xdr:row>
      <xdr:rowOff>134864</xdr:rowOff>
    </xdr:to>
    <xdr:sp macro="" textlink="">
      <xdr:nvSpPr>
        <xdr:cNvPr id="120" name="楕円 119"/>
        <xdr:cNvSpPr/>
      </xdr:nvSpPr>
      <xdr:spPr>
        <a:xfrm>
          <a:off x="9588500" y="65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78715</xdr:rowOff>
    </xdr:from>
    <xdr:to>
      <xdr:col>55</xdr:col>
      <xdr:colOff>0</xdr:colOff>
      <xdr:row>38</xdr:row>
      <xdr:rowOff>84064</xdr:rowOff>
    </xdr:to>
    <xdr:cxnSp macro="">
      <xdr:nvCxnSpPr>
        <xdr:cNvPr id="121" name="直線コネクタ 120"/>
        <xdr:cNvCxnSpPr/>
      </xdr:nvCxnSpPr>
      <xdr:spPr>
        <a:xfrm flipV="1">
          <a:off x="9639300" y="6593815"/>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42773</xdr:rowOff>
    </xdr:from>
    <xdr:to>
      <xdr:col>46</xdr:col>
      <xdr:colOff>38100</xdr:colOff>
      <xdr:row>38</xdr:row>
      <xdr:rowOff>144373</xdr:rowOff>
    </xdr:to>
    <xdr:sp macro="" textlink="">
      <xdr:nvSpPr>
        <xdr:cNvPr id="122" name="楕円 121"/>
        <xdr:cNvSpPr/>
      </xdr:nvSpPr>
      <xdr:spPr>
        <a:xfrm>
          <a:off x="8699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84064</xdr:rowOff>
    </xdr:from>
    <xdr:to>
      <xdr:col>50</xdr:col>
      <xdr:colOff>114300</xdr:colOff>
      <xdr:row>38</xdr:row>
      <xdr:rowOff>93573</xdr:rowOff>
    </xdr:to>
    <xdr:cxnSp macro="">
      <xdr:nvCxnSpPr>
        <xdr:cNvPr id="123" name="直線コネクタ 122"/>
        <xdr:cNvCxnSpPr/>
      </xdr:nvCxnSpPr>
      <xdr:spPr>
        <a:xfrm flipV="1">
          <a:off x="8750300" y="659916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26"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151391</xdr:rowOff>
    </xdr:from>
    <xdr:ext cx="534377" cy="259045"/>
    <xdr:sp macro="" textlink="">
      <xdr:nvSpPr>
        <xdr:cNvPr id="127" name="n_1mainValue【道路】&#10;一人当たり延長"/>
        <xdr:cNvSpPr txBox="1"/>
      </xdr:nvSpPr>
      <xdr:spPr>
        <a:xfrm>
          <a:off x="9359411" y="63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160901</xdr:rowOff>
    </xdr:from>
    <xdr:ext cx="534377" cy="259045"/>
    <xdr:sp macro="" textlink="">
      <xdr:nvSpPr>
        <xdr:cNvPr id="128" name="n_2mainValue【道路】&#10;一人当たり延長"/>
        <xdr:cNvSpPr txBox="1"/>
      </xdr:nvSpPr>
      <xdr:spPr>
        <a:xfrm>
          <a:off x="8483111" y="6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2" name="フローチャート: 判断 161"/>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68" name="楕円 167"/>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69" name="【橋りょう・トンネ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70" name="楕円 169"/>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108585</xdr:rowOff>
    </xdr:to>
    <xdr:cxnSp macro="">
      <xdr:nvCxnSpPr>
        <xdr:cNvPr id="171" name="直線コネクタ 170"/>
        <xdr:cNvCxnSpPr/>
      </xdr:nvCxnSpPr>
      <xdr:spPr>
        <a:xfrm flipV="1">
          <a:off x="3797300" y="1036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72" name="楕円 171"/>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121920</xdr:rowOff>
    </xdr:to>
    <xdr:cxnSp macro="">
      <xdr:nvCxnSpPr>
        <xdr:cNvPr id="173" name="直線コネクタ 172"/>
        <xdr:cNvCxnSpPr/>
      </xdr:nvCxnSpPr>
      <xdr:spPr>
        <a:xfrm flipV="1">
          <a:off x="2908300" y="10395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76" name="n_3aveValue【橋りょう・トンネル】&#10;有形固定資産減価償却率"/>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77" name="n_1mainValue【橋りょう・トンネ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17797</xdr:rowOff>
    </xdr:from>
    <xdr:ext cx="405111" cy="259045"/>
    <xdr:sp macro="" textlink="">
      <xdr:nvSpPr>
        <xdr:cNvPr id="178" name="n_2mainValue【橋りょう・トンネル】&#10;有形固定資産減価償却率"/>
        <xdr:cNvSpPr txBox="1"/>
      </xdr:nvSpPr>
      <xdr:spPr>
        <a:xfrm>
          <a:off x="2705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11" name="フローチャート: 判断 210"/>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101307</xdr:rowOff>
    </xdr:from>
    <xdr:to>
      <xdr:col>55</xdr:col>
      <xdr:colOff>50800</xdr:colOff>
      <xdr:row>63</xdr:row>
      <xdr:rowOff>31457</xdr:rowOff>
    </xdr:to>
    <xdr:sp macro="" textlink="">
      <xdr:nvSpPr>
        <xdr:cNvPr id="217" name="楕円 216"/>
        <xdr:cNvSpPr/>
      </xdr:nvSpPr>
      <xdr:spPr>
        <a:xfrm>
          <a:off x="10426700" y="107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79734</xdr:rowOff>
    </xdr:from>
    <xdr:ext cx="599010" cy="259045"/>
    <xdr:sp macro="" textlink="">
      <xdr:nvSpPr>
        <xdr:cNvPr id="218" name="【橋りょう・トンネル】&#10;一人当たり有形固定資産（償却資産）額該当値テキスト"/>
        <xdr:cNvSpPr txBox="1"/>
      </xdr:nvSpPr>
      <xdr:spPr>
        <a:xfrm>
          <a:off x="10515600" y="1070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103677</xdr:rowOff>
    </xdr:from>
    <xdr:to>
      <xdr:col>50</xdr:col>
      <xdr:colOff>165100</xdr:colOff>
      <xdr:row>63</xdr:row>
      <xdr:rowOff>33827</xdr:rowOff>
    </xdr:to>
    <xdr:sp macro="" textlink="">
      <xdr:nvSpPr>
        <xdr:cNvPr id="219" name="楕円 218"/>
        <xdr:cNvSpPr/>
      </xdr:nvSpPr>
      <xdr:spPr>
        <a:xfrm>
          <a:off x="9588500" y="107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152107</xdr:rowOff>
    </xdr:from>
    <xdr:to>
      <xdr:col>55</xdr:col>
      <xdr:colOff>0</xdr:colOff>
      <xdr:row>62</xdr:row>
      <xdr:rowOff>154477</xdr:rowOff>
    </xdr:to>
    <xdr:cxnSp macro="">
      <xdr:nvCxnSpPr>
        <xdr:cNvPr id="220" name="直線コネクタ 219"/>
        <xdr:cNvCxnSpPr/>
      </xdr:nvCxnSpPr>
      <xdr:spPr>
        <a:xfrm flipV="1">
          <a:off x="9639300" y="10782007"/>
          <a:ext cx="8382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65876</xdr:rowOff>
    </xdr:from>
    <xdr:to>
      <xdr:col>46</xdr:col>
      <xdr:colOff>38100</xdr:colOff>
      <xdr:row>62</xdr:row>
      <xdr:rowOff>167476</xdr:rowOff>
    </xdr:to>
    <xdr:sp macro="" textlink="">
      <xdr:nvSpPr>
        <xdr:cNvPr id="221" name="楕円 220"/>
        <xdr:cNvSpPr/>
      </xdr:nvSpPr>
      <xdr:spPr>
        <a:xfrm>
          <a:off x="8699500" y="10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116676</xdr:rowOff>
    </xdr:from>
    <xdr:to>
      <xdr:col>50</xdr:col>
      <xdr:colOff>114300</xdr:colOff>
      <xdr:row>62</xdr:row>
      <xdr:rowOff>154477</xdr:rowOff>
    </xdr:to>
    <xdr:cxnSp macro="">
      <xdr:nvCxnSpPr>
        <xdr:cNvPr id="222" name="直線コネクタ 221"/>
        <xdr:cNvCxnSpPr/>
      </xdr:nvCxnSpPr>
      <xdr:spPr>
        <a:xfrm>
          <a:off x="8750300" y="1074657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25" name="n_3aveValue【橋りょう・トンネル】&#10;一人当たり有形固定資産（償却資産）額"/>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24954</xdr:rowOff>
    </xdr:from>
    <xdr:ext cx="599010" cy="259045"/>
    <xdr:sp macro="" textlink="">
      <xdr:nvSpPr>
        <xdr:cNvPr id="226" name="n_1mainValue【橋りょう・トンネル】&#10;一人当たり有形固定資産（償却資産）額"/>
        <xdr:cNvSpPr txBox="1"/>
      </xdr:nvSpPr>
      <xdr:spPr>
        <a:xfrm>
          <a:off x="9327095" y="108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158603</xdr:rowOff>
    </xdr:from>
    <xdr:ext cx="599010" cy="259045"/>
    <xdr:sp macro="" textlink="">
      <xdr:nvSpPr>
        <xdr:cNvPr id="227" name="n_2mainValue【橋りょう・トンネル】&#10;一人当たり有形固定資産（償却資産）額"/>
        <xdr:cNvSpPr txBox="1"/>
      </xdr:nvSpPr>
      <xdr:spPr>
        <a:xfrm>
          <a:off x="8450795" y="107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1" name="フローチャート: 判断 260"/>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267" name="楕円 266"/>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268" name="【公営住宅】&#10;有形固定資産減価償却率該当値テキスト"/>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269" name="楕円 268"/>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13336</xdr:rowOff>
    </xdr:to>
    <xdr:cxnSp macro="">
      <xdr:nvCxnSpPr>
        <xdr:cNvPr id="270" name="直線コネクタ 269"/>
        <xdr:cNvCxnSpPr/>
      </xdr:nvCxnSpPr>
      <xdr:spPr>
        <a:xfrm>
          <a:off x="3797300" y="136988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271" name="楕円 270"/>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11430</xdr:rowOff>
    </xdr:to>
    <xdr:cxnSp macro="">
      <xdr:nvCxnSpPr>
        <xdr:cNvPr id="272" name="直線コネクタ 271"/>
        <xdr:cNvCxnSpPr/>
      </xdr:nvCxnSpPr>
      <xdr:spPr>
        <a:xfrm flipV="1">
          <a:off x="2908300" y="13698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5"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276" name="n_1mainValue【公営住宅】&#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277"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0" name="フローチャート: 判断 309"/>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16" name="楕円 315"/>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17"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18" name="楕円 317"/>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19" name="直線コネクタ 318"/>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42926</xdr:rowOff>
    </xdr:from>
    <xdr:to>
      <xdr:col>46</xdr:col>
      <xdr:colOff>38100</xdr:colOff>
      <xdr:row>86</xdr:row>
      <xdr:rowOff>144526</xdr:rowOff>
    </xdr:to>
    <xdr:sp macro="" textlink="">
      <xdr:nvSpPr>
        <xdr:cNvPr id="320" name="楕円 319"/>
        <xdr:cNvSpPr/>
      </xdr:nvSpPr>
      <xdr:spPr>
        <a:xfrm>
          <a:off x="8699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93726</xdr:rowOff>
    </xdr:to>
    <xdr:cxnSp macro="">
      <xdr:nvCxnSpPr>
        <xdr:cNvPr id="321" name="直線コネクタ 320"/>
        <xdr:cNvCxnSpPr/>
      </xdr:nvCxnSpPr>
      <xdr:spPr>
        <a:xfrm flipV="1">
          <a:off x="8750300" y="148380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25"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135653</xdr:rowOff>
    </xdr:from>
    <xdr:ext cx="469744" cy="259045"/>
    <xdr:sp macro="" textlink="">
      <xdr:nvSpPr>
        <xdr:cNvPr id="326" name="n_2mainValue【公営住宅】&#10;一人当たり面積"/>
        <xdr:cNvSpPr txBox="1"/>
      </xdr:nvSpPr>
      <xdr:spPr>
        <a:xfrm>
          <a:off x="8515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76" name="フローチャート: 判断 375"/>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382" name="楕円 381"/>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383" name="【認定こども園・幼稚園・保育所】&#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84" name="楕円 383"/>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59055</xdr:rowOff>
    </xdr:to>
    <xdr:cxnSp macro="">
      <xdr:nvCxnSpPr>
        <xdr:cNvPr id="385" name="直線コネクタ 384"/>
        <xdr:cNvCxnSpPr/>
      </xdr:nvCxnSpPr>
      <xdr:spPr>
        <a:xfrm flipV="1">
          <a:off x="15481300" y="6204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386" name="楕円 385"/>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37</xdr:row>
      <xdr:rowOff>1905</xdr:rowOff>
    </xdr:to>
    <xdr:cxnSp macro="">
      <xdr:nvCxnSpPr>
        <xdr:cNvPr id="387" name="直線コネクタ 386"/>
        <xdr:cNvCxnSpPr/>
      </xdr:nvCxnSpPr>
      <xdr:spPr>
        <a:xfrm flipV="1">
          <a:off x="14592300" y="62312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390" name="n_3aveValue【認定こども園・幼稚園・保育所】&#10;有形固定資産減価償却率"/>
        <xdr:cNvSpPr txBox="1"/>
      </xdr:nvSpPr>
      <xdr:spPr>
        <a:xfrm>
          <a:off x="13500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91"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392" name="n_2mainValue【認定こども園・幼稚園・保育所】&#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23"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7" name="フローチャート: 判断 426"/>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33" name="楕円 432"/>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34"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89081</xdr:rowOff>
    </xdr:from>
    <xdr:to>
      <xdr:col>112</xdr:col>
      <xdr:colOff>38100</xdr:colOff>
      <xdr:row>38</xdr:row>
      <xdr:rowOff>19231</xdr:rowOff>
    </xdr:to>
    <xdr:sp macro="" textlink="">
      <xdr:nvSpPr>
        <xdr:cNvPr id="435" name="楕円 434"/>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139881</xdr:rowOff>
    </xdr:to>
    <xdr:cxnSp macro="">
      <xdr:nvCxnSpPr>
        <xdr:cNvPr id="436" name="直線コネクタ 435"/>
        <xdr:cNvCxnSpPr/>
      </xdr:nvCxnSpPr>
      <xdr:spPr>
        <a:xfrm flipV="1">
          <a:off x="21323300" y="64770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437" name="楕円 436"/>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139881</xdr:rowOff>
    </xdr:from>
    <xdr:to>
      <xdr:col>111</xdr:col>
      <xdr:colOff>177800</xdr:colOff>
      <xdr:row>38</xdr:row>
      <xdr:rowOff>148046</xdr:rowOff>
    </xdr:to>
    <xdr:cxnSp macro="">
      <xdr:nvCxnSpPr>
        <xdr:cNvPr id="438" name="直線コネクタ 437"/>
        <xdr:cNvCxnSpPr/>
      </xdr:nvCxnSpPr>
      <xdr:spPr>
        <a:xfrm flipV="1">
          <a:off x="20434300" y="648353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9"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1"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35758</xdr:rowOff>
    </xdr:from>
    <xdr:ext cx="469744" cy="259045"/>
    <xdr:sp macro="" textlink="">
      <xdr:nvSpPr>
        <xdr:cNvPr id="442" name="n_1main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18523</xdr:rowOff>
    </xdr:from>
    <xdr:ext cx="469744" cy="259045"/>
    <xdr:sp macro="" textlink="">
      <xdr:nvSpPr>
        <xdr:cNvPr id="443" name="n_2mainValue【認定こども園・幼稚園・保育所】&#10;一人当たり面積"/>
        <xdr:cNvSpPr txBox="1"/>
      </xdr:nvSpPr>
      <xdr:spPr>
        <a:xfrm>
          <a:off x="20199427" y="67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484" name="楕円 483"/>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485" name="【学校施設】&#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105954</xdr:rowOff>
    </xdr:from>
    <xdr:to>
      <xdr:col>81</xdr:col>
      <xdr:colOff>101600</xdr:colOff>
      <xdr:row>58</xdr:row>
      <xdr:rowOff>36104</xdr:rowOff>
    </xdr:to>
    <xdr:sp macro="" textlink="">
      <xdr:nvSpPr>
        <xdr:cNvPr id="486" name="楕円 485"/>
        <xdr:cNvSpPr/>
      </xdr:nvSpPr>
      <xdr:spPr>
        <a:xfrm>
          <a:off x="15430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156754</xdr:rowOff>
    </xdr:to>
    <xdr:cxnSp macro="">
      <xdr:nvCxnSpPr>
        <xdr:cNvPr id="487" name="直線コネクタ 486"/>
        <xdr:cNvCxnSpPr/>
      </xdr:nvCxnSpPr>
      <xdr:spPr>
        <a:xfrm flipV="1">
          <a:off x="15481300" y="99049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164737</xdr:rowOff>
    </xdr:from>
    <xdr:to>
      <xdr:col>76</xdr:col>
      <xdr:colOff>165100</xdr:colOff>
      <xdr:row>57</xdr:row>
      <xdr:rowOff>94887</xdr:rowOff>
    </xdr:to>
    <xdr:sp macro="" textlink="">
      <xdr:nvSpPr>
        <xdr:cNvPr id="488" name="楕円 487"/>
        <xdr:cNvSpPr/>
      </xdr:nvSpPr>
      <xdr:spPr>
        <a:xfrm>
          <a:off x="14541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44087</xdr:rowOff>
    </xdr:from>
    <xdr:to>
      <xdr:col>81</xdr:col>
      <xdr:colOff>50800</xdr:colOff>
      <xdr:row>57</xdr:row>
      <xdr:rowOff>156754</xdr:rowOff>
    </xdr:to>
    <xdr:cxnSp macro="">
      <xdr:nvCxnSpPr>
        <xdr:cNvPr id="489" name="直線コネクタ 488"/>
        <xdr:cNvCxnSpPr/>
      </xdr:nvCxnSpPr>
      <xdr:spPr>
        <a:xfrm>
          <a:off x="14592300" y="981673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90"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91"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52631</xdr:rowOff>
    </xdr:from>
    <xdr:ext cx="405111" cy="259045"/>
    <xdr:sp macro="" textlink="">
      <xdr:nvSpPr>
        <xdr:cNvPr id="493" name="n_1mainValue【学校施設】&#10;有形固定資産減価償却率"/>
        <xdr:cNvSpPr txBox="1"/>
      </xdr:nvSpPr>
      <xdr:spPr>
        <a:xfrm>
          <a:off x="152660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111414</xdr:rowOff>
    </xdr:from>
    <xdr:ext cx="405111" cy="259045"/>
    <xdr:sp macro="" textlink="">
      <xdr:nvSpPr>
        <xdr:cNvPr id="494" name="n_2mainValue【学校施設】&#10;有形固定資産減価償却率"/>
        <xdr:cNvSpPr txBox="1"/>
      </xdr:nvSpPr>
      <xdr:spPr>
        <a:xfrm>
          <a:off x="14389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24"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90551</xdr:rowOff>
    </xdr:from>
    <xdr:to>
      <xdr:col>116</xdr:col>
      <xdr:colOff>114300</xdr:colOff>
      <xdr:row>63</xdr:row>
      <xdr:rowOff>20701</xdr:rowOff>
    </xdr:to>
    <xdr:sp macro="" textlink="">
      <xdr:nvSpPr>
        <xdr:cNvPr id="534" name="楕円 533"/>
        <xdr:cNvSpPr/>
      </xdr:nvSpPr>
      <xdr:spPr>
        <a:xfrm>
          <a:off x="221107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68978</xdr:rowOff>
    </xdr:from>
    <xdr:ext cx="469744" cy="259045"/>
    <xdr:sp macro="" textlink="">
      <xdr:nvSpPr>
        <xdr:cNvPr id="535" name="【学校施設】&#10;一人当たり面積該当値テキスト"/>
        <xdr:cNvSpPr txBox="1"/>
      </xdr:nvSpPr>
      <xdr:spPr>
        <a:xfrm>
          <a:off x="22199600" y="106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96266</xdr:rowOff>
    </xdr:from>
    <xdr:to>
      <xdr:col>112</xdr:col>
      <xdr:colOff>38100</xdr:colOff>
      <xdr:row>63</xdr:row>
      <xdr:rowOff>26416</xdr:rowOff>
    </xdr:to>
    <xdr:sp macro="" textlink="">
      <xdr:nvSpPr>
        <xdr:cNvPr id="536" name="楕円 535"/>
        <xdr:cNvSpPr/>
      </xdr:nvSpPr>
      <xdr:spPr>
        <a:xfrm>
          <a:off x="21272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141351</xdr:rowOff>
    </xdr:from>
    <xdr:to>
      <xdr:col>116</xdr:col>
      <xdr:colOff>63500</xdr:colOff>
      <xdr:row>62</xdr:row>
      <xdr:rowOff>147066</xdr:rowOff>
    </xdr:to>
    <xdr:cxnSp macro="">
      <xdr:nvCxnSpPr>
        <xdr:cNvPr id="537" name="直線コネクタ 536"/>
        <xdr:cNvCxnSpPr/>
      </xdr:nvCxnSpPr>
      <xdr:spPr>
        <a:xfrm flipV="1">
          <a:off x="21323300" y="1077125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139319</xdr:rowOff>
    </xdr:from>
    <xdr:to>
      <xdr:col>107</xdr:col>
      <xdr:colOff>101600</xdr:colOff>
      <xdr:row>63</xdr:row>
      <xdr:rowOff>69469</xdr:rowOff>
    </xdr:to>
    <xdr:sp macro="" textlink="">
      <xdr:nvSpPr>
        <xdr:cNvPr id="538" name="楕円 537"/>
        <xdr:cNvSpPr/>
      </xdr:nvSpPr>
      <xdr:spPr>
        <a:xfrm>
          <a:off x="20383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147066</xdr:rowOff>
    </xdr:from>
    <xdr:to>
      <xdr:col>111</xdr:col>
      <xdr:colOff>177800</xdr:colOff>
      <xdr:row>63</xdr:row>
      <xdr:rowOff>18669</xdr:rowOff>
    </xdr:to>
    <xdr:cxnSp macro="">
      <xdr:nvCxnSpPr>
        <xdr:cNvPr id="539" name="直線コネクタ 538"/>
        <xdr:cNvCxnSpPr/>
      </xdr:nvCxnSpPr>
      <xdr:spPr>
        <a:xfrm flipV="1">
          <a:off x="20434300" y="1077696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40"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17543</xdr:rowOff>
    </xdr:from>
    <xdr:ext cx="469744" cy="259045"/>
    <xdr:sp macro="" textlink="">
      <xdr:nvSpPr>
        <xdr:cNvPr id="543" name="n_1mainValue【学校施設】&#10;一人当たり面積"/>
        <xdr:cNvSpPr txBox="1"/>
      </xdr:nvSpPr>
      <xdr:spPr>
        <a:xfrm>
          <a:off x="210757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60596</xdr:rowOff>
    </xdr:from>
    <xdr:ext cx="469744" cy="259045"/>
    <xdr:sp macro="" textlink="">
      <xdr:nvSpPr>
        <xdr:cNvPr id="544" name="n_2mainValue【学校施設】&#10;一人当たり面積"/>
        <xdr:cNvSpPr txBox="1"/>
      </xdr:nvSpPr>
      <xdr:spPr>
        <a:xfrm>
          <a:off x="20199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6" name="直線コネクタ 58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88" name="直線コネクタ 58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1"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2" name="フローチャート: 判断 59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3" name="フローチャート: 判断 59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4" name="フローチャート: 判断 59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601" name="楕円 600"/>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02" name="【公民館】&#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603" name="楕円 602"/>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604" name="直線コネクタ 603"/>
        <xdr:cNvCxnSpPr/>
      </xdr:nvCxnSpPr>
      <xdr:spPr>
        <a:xfrm flipV="1">
          <a:off x="15481300" y="1712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605" name="楕円 604"/>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43543</xdr:rowOff>
    </xdr:to>
    <xdr:cxnSp macro="">
      <xdr:nvCxnSpPr>
        <xdr:cNvPr id="606" name="直線コネクタ 605"/>
        <xdr:cNvCxnSpPr/>
      </xdr:nvCxnSpPr>
      <xdr:spPr>
        <a:xfrm flipV="1">
          <a:off x="14592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7"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8"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78213</xdr:rowOff>
    </xdr:from>
    <xdr:ext cx="405111" cy="259045"/>
    <xdr:sp macro="" textlink="">
      <xdr:nvSpPr>
        <xdr:cNvPr id="610" name="n_1mainValue【公民館】&#10;有形固定資産減価償却率"/>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611" name="n_2mainValue【公民館】&#10;有形固定資産減価償却率"/>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5" name="直線コネクタ 634"/>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7" name="直線コネクタ 63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38"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39" name="直線コネクタ 638"/>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0"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1" name="フローチャート: 判断 640"/>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2" name="フローチャート: 判断 641"/>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3" name="フローチャート: 判断 642"/>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644" name="フローチャート: 判断 643"/>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26670</xdr:rowOff>
    </xdr:from>
    <xdr:to>
      <xdr:col>116</xdr:col>
      <xdr:colOff>114300</xdr:colOff>
      <xdr:row>108</xdr:row>
      <xdr:rowOff>128270</xdr:rowOff>
    </xdr:to>
    <xdr:sp macro="" textlink="">
      <xdr:nvSpPr>
        <xdr:cNvPr id="650" name="楕円 649"/>
        <xdr:cNvSpPr/>
      </xdr:nvSpPr>
      <xdr:spPr>
        <a:xfrm>
          <a:off x="221107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113047</xdr:rowOff>
    </xdr:from>
    <xdr:ext cx="469744" cy="259045"/>
    <xdr:sp macro="" textlink="">
      <xdr:nvSpPr>
        <xdr:cNvPr id="651" name="【公民館】&#10;一人当たり面積該当値テキスト"/>
        <xdr:cNvSpPr txBox="1"/>
      </xdr:nvSpPr>
      <xdr:spPr>
        <a:xfrm>
          <a:off x="22199600"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26670</xdr:rowOff>
    </xdr:from>
    <xdr:to>
      <xdr:col>112</xdr:col>
      <xdr:colOff>38100</xdr:colOff>
      <xdr:row>108</xdr:row>
      <xdr:rowOff>128270</xdr:rowOff>
    </xdr:to>
    <xdr:sp macro="" textlink="">
      <xdr:nvSpPr>
        <xdr:cNvPr id="652" name="楕円 651"/>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77470</xdr:rowOff>
    </xdr:from>
    <xdr:to>
      <xdr:col>116</xdr:col>
      <xdr:colOff>63500</xdr:colOff>
      <xdr:row>108</xdr:row>
      <xdr:rowOff>77470</xdr:rowOff>
    </xdr:to>
    <xdr:cxnSp macro="">
      <xdr:nvCxnSpPr>
        <xdr:cNvPr id="653" name="直線コネクタ 652"/>
        <xdr:cNvCxnSpPr/>
      </xdr:nvCxnSpPr>
      <xdr:spPr>
        <a:xfrm>
          <a:off x="21323300" y="18594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27939</xdr:rowOff>
    </xdr:from>
    <xdr:to>
      <xdr:col>107</xdr:col>
      <xdr:colOff>101600</xdr:colOff>
      <xdr:row>108</xdr:row>
      <xdr:rowOff>129539</xdr:rowOff>
    </xdr:to>
    <xdr:sp macro="" textlink="">
      <xdr:nvSpPr>
        <xdr:cNvPr id="654" name="楕円 653"/>
        <xdr:cNvSpPr/>
      </xdr:nvSpPr>
      <xdr:spPr>
        <a:xfrm>
          <a:off x="20383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77470</xdr:rowOff>
    </xdr:from>
    <xdr:to>
      <xdr:col>111</xdr:col>
      <xdr:colOff>177800</xdr:colOff>
      <xdr:row>108</xdr:row>
      <xdr:rowOff>78739</xdr:rowOff>
    </xdr:to>
    <xdr:cxnSp macro="">
      <xdr:nvCxnSpPr>
        <xdr:cNvPr id="655" name="直線コネクタ 654"/>
        <xdr:cNvCxnSpPr/>
      </xdr:nvCxnSpPr>
      <xdr:spPr>
        <a:xfrm flipV="1">
          <a:off x="20434300" y="1859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56"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57"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658"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119397</xdr:rowOff>
    </xdr:from>
    <xdr:ext cx="469744" cy="259045"/>
    <xdr:sp macro="" textlink="">
      <xdr:nvSpPr>
        <xdr:cNvPr id="659" name="n_1mainValue【公民館】&#10;一人当たり面積"/>
        <xdr:cNvSpPr txBox="1"/>
      </xdr:nvSpPr>
      <xdr:spPr>
        <a:xfrm>
          <a:off x="210757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120666</xdr:rowOff>
    </xdr:from>
    <xdr:ext cx="469744" cy="259045"/>
    <xdr:sp macro="" textlink="">
      <xdr:nvSpPr>
        <xdr:cNvPr id="660" name="n_2mainValue【公民館】&#10;一人当たり面積"/>
        <xdr:cNvSpPr txBox="1"/>
      </xdr:nvSpPr>
      <xdr:spPr>
        <a:xfrm>
          <a:off x="20199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すべての有形固定資産減価償却率が高くなっており、特に高い施設は公民館である。主な要因として、人口増加を背景として昭和４０年代に整備した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また、学校施設については、小学校全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り、ほとんどの学校施設について老朽化が進んでおり、有形固定資産減価償却率が高くなっている。現在、長寿命化計画（個別施設計画）を策定中であるが、将来の児童数・生徒数の推移を見極めながら、施設の改修や総量の縮減など、学校施設の適正管理に取り組んでいく。幼稚園・保育園、児童館については、町立保育園数が類似団体と比較して多いことから、維持管理に係る経費の増加に留意しつつ、引き続き、子育て環境の整備・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90" name="楕円 89"/>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20337</xdr:rowOff>
    </xdr:from>
    <xdr:ext cx="405111" cy="259045"/>
    <xdr:sp macro="" textlink="">
      <xdr:nvSpPr>
        <xdr:cNvPr id="91" name="【体育館・プール】&#10;有形固定資産減価償却率該当値テキスト"/>
        <xdr:cNvSpPr txBox="1"/>
      </xdr:nvSpPr>
      <xdr:spPr>
        <a:xfrm>
          <a:off x="46736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92" name="楕円 91"/>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26670</xdr:rowOff>
    </xdr:to>
    <xdr:cxnSp macro="">
      <xdr:nvCxnSpPr>
        <xdr:cNvPr id="93" name="直線コネクタ 92"/>
        <xdr:cNvCxnSpPr/>
      </xdr:nvCxnSpPr>
      <xdr:spPr>
        <a:xfrm flipV="1">
          <a:off x="3797300" y="95859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17780</xdr:rowOff>
    </xdr:from>
    <xdr:to>
      <xdr:col>15</xdr:col>
      <xdr:colOff>101600</xdr:colOff>
      <xdr:row>56</xdr:row>
      <xdr:rowOff>119380</xdr:rowOff>
    </xdr:to>
    <xdr:sp macro="" textlink="">
      <xdr:nvSpPr>
        <xdr:cNvPr id="94" name="楕円 93"/>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68580</xdr:rowOff>
    </xdr:to>
    <xdr:cxnSp macro="">
      <xdr:nvCxnSpPr>
        <xdr:cNvPr id="95" name="直線コネクタ 94"/>
        <xdr:cNvCxnSpPr/>
      </xdr:nvCxnSpPr>
      <xdr:spPr>
        <a:xfrm flipV="1">
          <a:off x="2908300" y="9627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93997</xdr:rowOff>
    </xdr:from>
    <xdr:ext cx="405111" cy="259045"/>
    <xdr:sp macro="" textlink="">
      <xdr:nvSpPr>
        <xdr:cNvPr id="96" name="n_1mainValue【体育館・プール】&#10;有形固定資産減価償却率"/>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97" name="n_2mainValue【体育館・プー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11249</xdr:rowOff>
    </xdr:from>
    <xdr:to>
      <xdr:col>41</xdr:col>
      <xdr:colOff>101600</xdr:colOff>
      <xdr:row>61</xdr:row>
      <xdr:rowOff>112849</xdr:rowOff>
    </xdr:to>
    <xdr:sp macro="" textlink="">
      <xdr:nvSpPr>
        <xdr:cNvPr id="134" name="フローチャート: 判断 133"/>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129376</xdr:rowOff>
    </xdr:from>
    <xdr:ext cx="469744" cy="259045"/>
    <xdr:sp macro="" textlink="">
      <xdr:nvSpPr>
        <xdr:cNvPr id="135" name="n_3aveValue【体育館・プール】&#10;一人当たり面積"/>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96157</xdr:rowOff>
    </xdr:from>
    <xdr:to>
      <xdr:col>55</xdr:col>
      <xdr:colOff>50800</xdr:colOff>
      <xdr:row>64</xdr:row>
      <xdr:rowOff>26307</xdr:rowOff>
    </xdr:to>
    <xdr:sp macro="" textlink="">
      <xdr:nvSpPr>
        <xdr:cNvPr id="141" name="楕円 140"/>
        <xdr:cNvSpPr/>
      </xdr:nvSpPr>
      <xdr:spPr>
        <a:xfrm>
          <a:off x="104267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74584</xdr:rowOff>
    </xdr:from>
    <xdr:ext cx="469744" cy="259045"/>
    <xdr:sp macro="" textlink="">
      <xdr:nvSpPr>
        <xdr:cNvPr id="142" name="【体育館・プール】&#10;一人当たり面積該当値テキスト"/>
        <xdr:cNvSpPr txBox="1"/>
      </xdr:nvSpPr>
      <xdr:spPr>
        <a:xfrm>
          <a:off x="10515600" y="108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143" name="楕円 142"/>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146957</xdr:rowOff>
    </xdr:from>
    <xdr:to>
      <xdr:col>55</xdr:col>
      <xdr:colOff>0</xdr:colOff>
      <xdr:row>63</xdr:row>
      <xdr:rowOff>148590</xdr:rowOff>
    </xdr:to>
    <xdr:cxnSp macro="">
      <xdr:nvCxnSpPr>
        <xdr:cNvPr id="144" name="直線コネクタ 143"/>
        <xdr:cNvCxnSpPr/>
      </xdr:nvCxnSpPr>
      <xdr:spPr>
        <a:xfrm flipV="1">
          <a:off x="9639300" y="109483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145" name="楕円 144"/>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151856</xdr:rowOff>
    </xdr:to>
    <xdr:cxnSp macro="">
      <xdr:nvCxnSpPr>
        <xdr:cNvPr id="146" name="直線コネクタ 145"/>
        <xdr:cNvCxnSpPr/>
      </xdr:nvCxnSpPr>
      <xdr:spPr>
        <a:xfrm flipV="1">
          <a:off x="8750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147"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148"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5" name="テキスト ボックス 1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6" name="直線コネクタ 1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7" name="テキスト ボックス 1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8" name="直線コネクタ 1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9" name="テキスト ボックス 1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0" name="直線コネクタ 1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1" name="テキスト ボックス 1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2" name="直線コネクタ 1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3" name="テキスト ボックス 1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4" name="直線コネクタ 1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5" name="テキスト ボックス 1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189" name="直線コネクタ 188"/>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190"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191" name="直線コネクタ 190"/>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192"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193" name="直線コネクタ 192"/>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194"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195" name="フローチャート: 判断 194"/>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196" name="フローチャート: 判断 195"/>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197"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198" name="フローチャート: 判断 197"/>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199"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00" name="フローチャート: 判断 199"/>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201"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207" name="楕円 206"/>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74947</xdr:rowOff>
    </xdr:from>
    <xdr:ext cx="405111" cy="259045"/>
    <xdr:sp macro="" textlink="">
      <xdr:nvSpPr>
        <xdr:cNvPr id="208" name="【市民会館】&#10;有形固定資産減価償却率該当値テキスト"/>
        <xdr:cNvSpPr txBox="1"/>
      </xdr:nvSpPr>
      <xdr:spPr>
        <a:xfrm>
          <a:off x="4673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209" name="楕円 208"/>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103</xdr:row>
      <xdr:rowOff>137161</xdr:rowOff>
    </xdr:to>
    <xdr:cxnSp macro="">
      <xdr:nvCxnSpPr>
        <xdr:cNvPr id="210" name="直線コネクタ 209"/>
        <xdr:cNvCxnSpPr/>
      </xdr:nvCxnSpPr>
      <xdr:spPr>
        <a:xfrm flipV="1">
          <a:off x="3797300" y="17762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211" name="楕円 210"/>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104</xdr:row>
      <xdr:rowOff>0</xdr:rowOff>
    </xdr:to>
    <xdr:cxnSp macro="">
      <xdr:nvCxnSpPr>
        <xdr:cNvPr id="212" name="直線コネクタ 211"/>
        <xdr:cNvCxnSpPr/>
      </xdr:nvCxnSpPr>
      <xdr:spPr>
        <a:xfrm flipV="1">
          <a:off x="2908300" y="1779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33038</xdr:rowOff>
    </xdr:from>
    <xdr:ext cx="405111" cy="259045"/>
    <xdr:sp macro="" textlink="">
      <xdr:nvSpPr>
        <xdr:cNvPr id="213" name="n_1mainValue【市民会館】&#10;有形固定資産減価償却率"/>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214" name="n_2mainValue【市民会館】&#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5" name="直線コネクタ 2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6" name="テキスト ボックス 2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7" name="直線コネクタ 2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8" name="テキスト ボックス 2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9" name="直線コネクタ 2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0" name="テキスト ボックス 2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1" name="直線コネクタ 2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2" name="テキスト ボックス 2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3" name="直線コネクタ 2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4" name="テキスト ボックス 2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5" name="直線コネクタ 2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6" name="テキスト ボックス 2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238" name="直線コネクタ 237"/>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239"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240" name="直線コネクタ 239"/>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241"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242" name="直線コネクタ 241"/>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243" name="【市民会館】&#10;一人当たり面積平均値テキスト"/>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244" name="フローチャート: 判断 243"/>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245" name="フローチャート: 判断 244"/>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246" name="n_1aveValue【市民会館】&#10;一人当たり面積"/>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247" name="フローチャート: 判断 246"/>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248"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153036</xdr:rowOff>
    </xdr:from>
    <xdr:to>
      <xdr:col>41</xdr:col>
      <xdr:colOff>101600</xdr:colOff>
      <xdr:row>106</xdr:row>
      <xdr:rowOff>83186</xdr:rowOff>
    </xdr:to>
    <xdr:sp macro="" textlink="">
      <xdr:nvSpPr>
        <xdr:cNvPr id="249" name="フローチャート: 判断 248"/>
        <xdr:cNvSpPr/>
      </xdr:nvSpPr>
      <xdr:spPr>
        <a:xfrm>
          <a:off x="7810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99713</xdr:rowOff>
    </xdr:from>
    <xdr:ext cx="469744" cy="259045"/>
    <xdr:sp macro="" textlink="">
      <xdr:nvSpPr>
        <xdr:cNvPr id="250" name="n_3aveValue【市民会館】&#10;一人当たり面積"/>
        <xdr:cNvSpPr txBox="1"/>
      </xdr:nvSpPr>
      <xdr:spPr>
        <a:xfrm>
          <a:off x="7626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1" name="テキスト ボックス 2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256" name="楕円 255"/>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89552</xdr:rowOff>
    </xdr:from>
    <xdr:ext cx="469744" cy="259045"/>
    <xdr:sp macro="" textlink="">
      <xdr:nvSpPr>
        <xdr:cNvPr id="257" name="【市民会館】&#10;一人当たり面積該当値テキスト"/>
        <xdr:cNvSpPr txBox="1"/>
      </xdr:nvSpPr>
      <xdr:spPr>
        <a:xfrm>
          <a:off x="10515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258" name="楕円 257"/>
        <xdr:cNvSpPr/>
      </xdr:nvSpPr>
      <xdr:spPr>
        <a:xfrm>
          <a:off x="958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165736</xdr:rowOff>
    </xdr:to>
    <xdr:cxnSp macro="">
      <xdr:nvCxnSpPr>
        <xdr:cNvPr id="259" name="直線コネクタ 258"/>
        <xdr:cNvCxnSpPr/>
      </xdr:nvCxnSpPr>
      <xdr:spPr>
        <a:xfrm flipV="1">
          <a:off x="9639300" y="183356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260" name="楕円 259"/>
        <xdr:cNvSpPr/>
      </xdr:nvSpPr>
      <xdr:spPr>
        <a:xfrm>
          <a:off x="8699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165736</xdr:rowOff>
    </xdr:from>
    <xdr:to>
      <xdr:col>50</xdr:col>
      <xdr:colOff>114300</xdr:colOff>
      <xdr:row>107</xdr:row>
      <xdr:rowOff>0</xdr:rowOff>
    </xdr:to>
    <xdr:cxnSp macro="">
      <xdr:nvCxnSpPr>
        <xdr:cNvPr id="261" name="直線コネクタ 260"/>
        <xdr:cNvCxnSpPr/>
      </xdr:nvCxnSpPr>
      <xdr:spPr>
        <a:xfrm flipV="1">
          <a:off x="8750300" y="18339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36213</xdr:rowOff>
    </xdr:from>
    <xdr:ext cx="469744" cy="259045"/>
    <xdr:sp macro="" textlink="">
      <xdr:nvSpPr>
        <xdr:cNvPr id="262" name="n_1mainValue【市民会館】&#10;一人当たり面積"/>
        <xdr:cNvSpPr txBox="1"/>
      </xdr:nvSpPr>
      <xdr:spPr>
        <a:xfrm>
          <a:off x="93917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263" name="n_2mainValue【市民会館】&#10;一人当たり面積"/>
        <xdr:cNvSpPr txBox="1"/>
      </xdr:nvSpPr>
      <xdr:spPr>
        <a:xfrm>
          <a:off x="8515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4" name="直線コネクタ 2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5" name="テキスト ボックス 2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6" name="直線コネクタ 2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7" name="テキスト ボックス 2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8" name="直線コネクタ 2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9" name="テキスト ボックス 2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0" name="直線コネクタ 2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1" name="テキスト ボックス 2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2" name="直線コネクタ 2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3" name="テキスト ボックス 2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4" name="直線コネクタ 2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5" name="テキスト ボックス 2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89" name="直線コネクタ 288"/>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90"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91" name="直線コネクタ 290"/>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2"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3" name="直線コネクタ 2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294"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95" name="フローチャート: 判断 294"/>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96" name="フローチャート: 判断 295"/>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297"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98" name="フローチャート: 判断 297"/>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299"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00" name="フローチャート: 判断 299"/>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01"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07" name="楕円 306"/>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308" name="【一般廃棄物処理施設】&#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309" name="楕円 308"/>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152944</xdr:rowOff>
    </xdr:to>
    <xdr:cxnSp macro="">
      <xdr:nvCxnSpPr>
        <xdr:cNvPr id="310" name="直線コネクタ 309"/>
        <xdr:cNvCxnSpPr/>
      </xdr:nvCxnSpPr>
      <xdr:spPr>
        <a:xfrm flipV="1">
          <a:off x="15481300" y="64655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311" name="楕円 310"/>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37</xdr:row>
      <xdr:rowOff>161109</xdr:rowOff>
    </xdr:to>
    <xdr:cxnSp macro="">
      <xdr:nvCxnSpPr>
        <xdr:cNvPr id="312" name="直線コネクタ 311"/>
        <xdr:cNvCxnSpPr/>
      </xdr:nvCxnSpPr>
      <xdr:spPr>
        <a:xfrm flipV="1">
          <a:off x="14592300" y="64965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313" name="n_1mainValue【一般廃棄物処理施設】&#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314" name="n_2mainValue【一般廃棄物処理施設】&#10;有形固定資産減価償却率"/>
        <xdr:cNvSpPr txBox="1"/>
      </xdr:nvSpPr>
      <xdr:spPr>
        <a:xfrm>
          <a:off x="14389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5" name="直線コネクタ 3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6" name="テキスト ボックス 32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7" name="直線コネクタ 3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8" name="テキスト ボックス 32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9" name="直線コネクタ 3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0" name="テキスト ボックス 32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1" name="直線コネクタ 3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2" name="テキスト ボックス 33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36" name="直線コネクタ 335"/>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37"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38" name="直線コネクタ 337"/>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39"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40" name="直線コネクタ 339"/>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41"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42" name="フローチャート: 判断 341"/>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43" name="フローチャート: 判断 342"/>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44"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45" name="フローチャート: 判断 344"/>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346"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22462</xdr:rowOff>
    </xdr:from>
    <xdr:to>
      <xdr:col>102</xdr:col>
      <xdr:colOff>165100</xdr:colOff>
      <xdr:row>40</xdr:row>
      <xdr:rowOff>124062</xdr:rowOff>
    </xdr:to>
    <xdr:sp macro="" textlink="">
      <xdr:nvSpPr>
        <xdr:cNvPr id="347" name="フローチャート: 判断 346"/>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140589</xdr:rowOff>
    </xdr:from>
    <xdr:ext cx="599010" cy="259045"/>
    <xdr:sp macro="" textlink="">
      <xdr:nvSpPr>
        <xdr:cNvPr id="348" name="n_3aveValue【一般廃棄物処理施設】&#10;一人当たり有形固定資産（償却資産）額"/>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168005</xdr:rowOff>
    </xdr:from>
    <xdr:to>
      <xdr:col>116</xdr:col>
      <xdr:colOff>114300</xdr:colOff>
      <xdr:row>35</xdr:row>
      <xdr:rowOff>98155</xdr:rowOff>
    </xdr:to>
    <xdr:sp macro="" textlink="">
      <xdr:nvSpPr>
        <xdr:cNvPr id="354" name="楕円 353"/>
        <xdr:cNvSpPr/>
      </xdr:nvSpPr>
      <xdr:spPr>
        <a:xfrm>
          <a:off x="22110700" y="5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19432</xdr:rowOff>
    </xdr:from>
    <xdr:ext cx="599010" cy="259045"/>
    <xdr:sp macro="" textlink="">
      <xdr:nvSpPr>
        <xdr:cNvPr id="355" name="【一般廃棄物処理施設】&#10;一人当たり有形固定資産（償却資産）額該当値テキスト"/>
        <xdr:cNvSpPr txBox="1"/>
      </xdr:nvSpPr>
      <xdr:spPr>
        <a:xfrm>
          <a:off x="22199600" y="584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24451</xdr:rowOff>
    </xdr:from>
    <xdr:to>
      <xdr:col>112</xdr:col>
      <xdr:colOff>38100</xdr:colOff>
      <xdr:row>35</xdr:row>
      <xdr:rowOff>126051</xdr:rowOff>
    </xdr:to>
    <xdr:sp macro="" textlink="">
      <xdr:nvSpPr>
        <xdr:cNvPr id="356" name="楕円 355"/>
        <xdr:cNvSpPr/>
      </xdr:nvSpPr>
      <xdr:spPr>
        <a:xfrm>
          <a:off x="21272500" y="60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47355</xdr:rowOff>
    </xdr:from>
    <xdr:to>
      <xdr:col>116</xdr:col>
      <xdr:colOff>63500</xdr:colOff>
      <xdr:row>35</xdr:row>
      <xdr:rowOff>75251</xdr:rowOff>
    </xdr:to>
    <xdr:cxnSp macro="">
      <xdr:nvCxnSpPr>
        <xdr:cNvPr id="357" name="直線コネクタ 356"/>
        <xdr:cNvCxnSpPr/>
      </xdr:nvCxnSpPr>
      <xdr:spPr>
        <a:xfrm flipV="1">
          <a:off x="21323300" y="6048105"/>
          <a:ext cx="8382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52581</xdr:rowOff>
    </xdr:from>
    <xdr:to>
      <xdr:col>107</xdr:col>
      <xdr:colOff>101600</xdr:colOff>
      <xdr:row>35</xdr:row>
      <xdr:rowOff>154181</xdr:rowOff>
    </xdr:to>
    <xdr:sp macro="" textlink="">
      <xdr:nvSpPr>
        <xdr:cNvPr id="358" name="楕円 357"/>
        <xdr:cNvSpPr/>
      </xdr:nvSpPr>
      <xdr:spPr>
        <a:xfrm>
          <a:off x="20383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75251</xdr:rowOff>
    </xdr:from>
    <xdr:to>
      <xdr:col>111</xdr:col>
      <xdr:colOff>177800</xdr:colOff>
      <xdr:row>35</xdr:row>
      <xdr:rowOff>103381</xdr:rowOff>
    </xdr:to>
    <xdr:cxnSp macro="">
      <xdr:nvCxnSpPr>
        <xdr:cNvPr id="359" name="直線コネクタ 358"/>
        <xdr:cNvCxnSpPr/>
      </xdr:nvCxnSpPr>
      <xdr:spPr>
        <a:xfrm flipV="1">
          <a:off x="20434300" y="6076001"/>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142578</xdr:rowOff>
    </xdr:from>
    <xdr:ext cx="599010" cy="259045"/>
    <xdr:sp macro="" textlink="">
      <xdr:nvSpPr>
        <xdr:cNvPr id="360" name="n_1mainValue【一般廃棄物処理施設】&#10;一人当たり有形固定資産（償却資産）額"/>
        <xdr:cNvSpPr txBox="1"/>
      </xdr:nvSpPr>
      <xdr:spPr>
        <a:xfrm>
          <a:off x="21011095" y="58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170708</xdr:rowOff>
    </xdr:from>
    <xdr:ext cx="599010" cy="259045"/>
    <xdr:sp macro="" textlink="">
      <xdr:nvSpPr>
        <xdr:cNvPr id="361" name="n_2mainValue【一般廃棄物処理施設】&#10;一人当たり有形固定資産（償却資産）額"/>
        <xdr:cNvSpPr txBox="1"/>
      </xdr:nvSpPr>
      <xdr:spPr>
        <a:xfrm>
          <a:off x="201347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03" name="直線コネクタ 402"/>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04"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05" name="直線コネクタ 404"/>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06"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07" name="直線コネクタ 406"/>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08"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09" name="フローチャート: 判断 408"/>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0" name="フローチャート: 判断 40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11"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12" name="フローチャート: 判断 41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413"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14" name="フローチャート: 判断 41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15"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421" name="楕円 420"/>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422"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23" name="楕円 422"/>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51163</xdr:rowOff>
    </xdr:to>
    <xdr:cxnSp macro="">
      <xdr:nvCxnSpPr>
        <xdr:cNvPr id="424" name="直線コネクタ 423"/>
        <xdr:cNvCxnSpPr/>
      </xdr:nvCxnSpPr>
      <xdr:spPr>
        <a:xfrm flipV="1">
          <a:off x="15481300" y="141851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425" name="楕円 424"/>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51163</xdr:rowOff>
    </xdr:to>
    <xdr:cxnSp macro="">
      <xdr:nvCxnSpPr>
        <xdr:cNvPr id="426" name="直線コネクタ 425"/>
        <xdr:cNvCxnSpPr/>
      </xdr:nvCxnSpPr>
      <xdr:spPr>
        <a:xfrm>
          <a:off x="14592300" y="1421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427"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428" name="n_2main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52" name="直線コネクタ 451"/>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5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54" name="直線コネクタ 45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55"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56" name="直線コネクタ 455"/>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57"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58" name="フローチャート: 判断 45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59" name="フローチャート: 判断 458"/>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460"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61" name="フローチャート: 判断 46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6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463" name="フローチャート: 判断 462"/>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464"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470" name="楕円 469"/>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471" name="【消防施設】&#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472" name="楕円 471"/>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148589</xdr:rowOff>
    </xdr:to>
    <xdr:cxnSp macro="">
      <xdr:nvCxnSpPr>
        <xdr:cNvPr id="473" name="直線コネクタ 472"/>
        <xdr:cNvCxnSpPr/>
      </xdr:nvCxnSpPr>
      <xdr:spPr>
        <a:xfrm flipV="1">
          <a:off x="21323300" y="14535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474" name="楕円 47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85</xdr:row>
      <xdr:rowOff>76200</xdr:rowOff>
    </xdr:to>
    <xdr:cxnSp macro="">
      <xdr:nvCxnSpPr>
        <xdr:cNvPr id="475" name="直線コネクタ 474"/>
        <xdr:cNvCxnSpPr/>
      </xdr:nvCxnSpPr>
      <xdr:spPr>
        <a:xfrm flipV="1">
          <a:off x="20434300" y="14550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19066</xdr:rowOff>
    </xdr:from>
    <xdr:ext cx="469744" cy="259045"/>
    <xdr:sp macro="" textlink="">
      <xdr:nvSpPr>
        <xdr:cNvPr id="476" name="n_1mainValue【消防施設】&#10;一人当たり面積"/>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477"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03" name="直線コネクタ 502"/>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06"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07" name="直線コネクタ 506"/>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08"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09" name="フローチャート: 判断 508"/>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10" name="フローチャート: 判断 509"/>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51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12" name="フローチャート: 判断 51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513"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14" name="フローチャート: 判断 513"/>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1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521" name="楕円 520"/>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522" name="【庁舎】&#10;有形固定資産減価償却率該当値テキスト"/>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523" name="楕円 522"/>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19050</xdr:rowOff>
    </xdr:to>
    <xdr:cxnSp macro="">
      <xdr:nvCxnSpPr>
        <xdr:cNvPr id="524" name="直線コネクタ 523"/>
        <xdr:cNvCxnSpPr/>
      </xdr:nvCxnSpPr>
      <xdr:spPr>
        <a:xfrm flipV="1">
          <a:off x="15481300" y="174742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154395</xdr:rowOff>
    </xdr:from>
    <xdr:to>
      <xdr:col>76</xdr:col>
      <xdr:colOff>165100</xdr:colOff>
      <xdr:row>102</xdr:row>
      <xdr:rowOff>84545</xdr:rowOff>
    </xdr:to>
    <xdr:sp macro="" textlink="">
      <xdr:nvSpPr>
        <xdr:cNvPr id="525" name="楕円 524"/>
        <xdr:cNvSpPr/>
      </xdr:nvSpPr>
      <xdr:spPr>
        <a:xfrm>
          <a:off x="1454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33745</xdr:rowOff>
    </xdr:to>
    <xdr:cxnSp macro="">
      <xdr:nvCxnSpPr>
        <xdr:cNvPr id="526" name="直線コネクタ 525"/>
        <xdr:cNvCxnSpPr/>
      </xdr:nvCxnSpPr>
      <xdr:spPr>
        <a:xfrm flipV="1">
          <a:off x="14592300" y="175069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86377</xdr:rowOff>
    </xdr:from>
    <xdr:ext cx="405111" cy="259045"/>
    <xdr:sp macro="" textlink="">
      <xdr:nvSpPr>
        <xdr:cNvPr id="527"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101072</xdr:rowOff>
    </xdr:from>
    <xdr:ext cx="405111" cy="259045"/>
    <xdr:sp macro="" textlink="">
      <xdr:nvSpPr>
        <xdr:cNvPr id="528" name="n_2mainValue【庁舎】&#10;有形固定資産減価償却率"/>
        <xdr:cNvSpPr txBox="1"/>
      </xdr:nvSpPr>
      <xdr:spPr>
        <a:xfrm>
          <a:off x="14389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0" name="テキスト ボックス 5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54" name="直線コネクタ 55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5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56" name="直線コネクタ 55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5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58" name="直線コネクタ 55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5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60" name="フローチャート: 判断 55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61" name="フローチャート: 判断 56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6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63" name="フローチャート: 判断 562"/>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64"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119018</xdr:rowOff>
    </xdr:from>
    <xdr:to>
      <xdr:col>102</xdr:col>
      <xdr:colOff>165100</xdr:colOff>
      <xdr:row>107</xdr:row>
      <xdr:rowOff>49168</xdr:rowOff>
    </xdr:to>
    <xdr:sp macro="" textlink="">
      <xdr:nvSpPr>
        <xdr:cNvPr id="565" name="フローチャート: 判断 564"/>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65695</xdr:rowOff>
    </xdr:from>
    <xdr:ext cx="469744" cy="259045"/>
    <xdr:sp macro="" textlink="">
      <xdr:nvSpPr>
        <xdr:cNvPr id="566" name="n_3aveValue【庁舎】&#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572" name="楕円 571"/>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573"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574" name="楕円 573"/>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575" name="直線コネクタ 574"/>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141877</xdr:rowOff>
    </xdr:from>
    <xdr:to>
      <xdr:col>107</xdr:col>
      <xdr:colOff>101600</xdr:colOff>
      <xdr:row>107</xdr:row>
      <xdr:rowOff>72027</xdr:rowOff>
    </xdr:to>
    <xdr:sp macro="" textlink="">
      <xdr:nvSpPr>
        <xdr:cNvPr id="576" name="楕円 575"/>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21227</xdr:rowOff>
    </xdr:to>
    <xdr:cxnSp macro="">
      <xdr:nvCxnSpPr>
        <xdr:cNvPr id="577" name="直線コネクタ 576"/>
        <xdr:cNvCxnSpPr/>
      </xdr:nvCxnSpPr>
      <xdr:spPr>
        <a:xfrm flipV="1">
          <a:off x="20434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57711</xdr:rowOff>
    </xdr:from>
    <xdr:ext cx="469744" cy="259045"/>
    <xdr:sp macro="" textlink="">
      <xdr:nvSpPr>
        <xdr:cNvPr id="578"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63154</xdr:rowOff>
    </xdr:from>
    <xdr:ext cx="469744" cy="259045"/>
    <xdr:sp macro="" textlink="">
      <xdr:nvSpPr>
        <xdr:cNvPr id="579" name="n_2mainValue【庁舎】&#10;一人当たり面積"/>
        <xdr:cNvSpPr txBox="1"/>
      </xdr:nvSpPr>
      <xdr:spPr>
        <a:xfrm>
          <a:off x="20199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当該施設は昭和４９年代に整備された施設で老朽化が進行している状況である。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数値となっているが、人口の減少による個人住民税の減収など依然厳しい状況である。このため、早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94343</xdr:rowOff>
    </xdr:to>
    <xdr:cxnSp macro="">
      <xdr:nvCxnSpPr>
        <xdr:cNvPr id="73" name="直線コネクタ 72"/>
        <xdr:cNvCxnSpPr/>
      </xdr:nvCxnSpPr>
      <xdr:spPr>
        <a:xfrm>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公債費等の増加により対前年度と比べ１．２％の増加となっているものの、類似団体平均を下回っている。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人件費など依然高い水準にあり、扶助費や公債費の上昇も見込まれて経常的経費の縮減は厳しい状況にあるが、引き続き行財政改革プランに基づく歳入確保及び経費縮減に努める。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8128</xdr:rowOff>
    </xdr:to>
    <xdr:cxnSp macro="">
      <xdr:nvCxnSpPr>
        <xdr:cNvPr id="131" name="直線コネクタ 130"/>
        <xdr:cNvCxnSpPr/>
      </xdr:nvCxnSpPr>
      <xdr:spPr>
        <a:xfrm>
          <a:off x="4114800" y="1075156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121666</xdr:rowOff>
    </xdr:to>
    <xdr:cxnSp macro="">
      <xdr:nvCxnSpPr>
        <xdr:cNvPr id="134" name="直線コネクタ 133"/>
        <xdr:cNvCxnSpPr/>
      </xdr:nvCxnSpPr>
      <xdr:spPr>
        <a:xfrm>
          <a:off x="3225800" y="106936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63754</xdr:rowOff>
    </xdr:to>
    <xdr:cxnSp macro="">
      <xdr:nvCxnSpPr>
        <xdr:cNvPr id="137" name="直線コネクタ 136"/>
        <xdr:cNvCxnSpPr/>
      </xdr:nvCxnSpPr>
      <xdr:spPr>
        <a:xfrm>
          <a:off x="2336800" y="1063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80518</xdr:rowOff>
    </xdr:to>
    <xdr:cxnSp macro="">
      <xdr:nvCxnSpPr>
        <xdr:cNvPr id="140" name="直線コネクタ 139"/>
        <xdr:cNvCxnSpPr/>
      </xdr:nvCxnSpPr>
      <xdr:spPr>
        <a:xfrm flipV="1">
          <a:off x="1447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4" name="楕円 153"/>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5" name="テキスト ボックス 154"/>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9" name="テキスト ボックス 158"/>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121527</xdr:rowOff>
    </xdr:from>
    <xdr:to>
      <xdr:col>23</xdr:col>
      <xdr:colOff>133350</xdr:colOff>
      <xdr:row>81</xdr:row>
      <xdr:rowOff>138784</xdr:rowOff>
    </xdr:to>
    <xdr:cxnSp macro="">
      <xdr:nvCxnSpPr>
        <xdr:cNvPr id="194" name="直線コネクタ 193"/>
        <xdr:cNvCxnSpPr/>
      </xdr:nvCxnSpPr>
      <xdr:spPr>
        <a:xfrm>
          <a:off x="4114800" y="14008977"/>
          <a:ext cx="838200" cy="1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121527</xdr:rowOff>
    </xdr:from>
    <xdr:to>
      <xdr:col>19</xdr:col>
      <xdr:colOff>133350</xdr:colOff>
      <xdr:row>81</xdr:row>
      <xdr:rowOff>131259</xdr:rowOff>
    </xdr:to>
    <xdr:cxnSp macro="">
      <xdr:nvCxnSpPr>
        <xdr:cNvPr id="197" name="直線コネクタ 196"/>
        <xdr:cNvCxnSpPr/>
      </xdr:nvCxnSpPr>
      <xdr:spPr>
        <a:xfrm flipV="1">
          <a:off x="3225800" y="14008977"/>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106676</xdr:rowOff>
    </xdr:from>
    <xdr:to>
      <xdr:col>15</xdr:col>
      <xdr:colOff>82550</xdr:colOff>
      <xdr:row>81</xdr:row>
      <xdr:rowOff>131259</xdr:rowOff>
    </xdr:to>
    <xdr:cxnSp macro="">
      <xdr:nvCxnSpPr>
        <xdr:cNvPr id="200" name="直線コネクタ 199"/>
        <xdr:cNvCxnSpPr/>
      </xdr:nvCxnSpPr>
      <xdr:spPr>
        <a:xfrm>
          <a:off x="2336800" y="1399412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92129</xdr:rowOff>
    </xdr:from>
    <xdr:to>
      <xdr:col>11</xdr:col>
      <xdr:colOff>31750</xdr:colOff>
      <xdr:row>81</xdr:row>
      <xdr:rowOff>106676</xdr:rowOff>
    </xdr:to>
    <xdr:cxnSp macro="">
      <xdr:nvCxnSpPr>
        <xdr:cNvPr id="203" name="直線コネクタ 202"/>
        <xdr:cNvCxnSpPr/>
      </xdr:nvCxnSpPr>
      <xdr:spPr>
        <a:xfrm>
          <a:off x="1447800" y="13979579"/>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87984</xdr:rowOff>
    </xdr:from>
    <xdr:to>
      <xdr:col>23</xdr:col>
      <xdr:colOff>184150</xdr:colOff>
      <xdr:row>82</xdr:row>
      <xdr:rowOff>18134</xdr:rowOff>
    </xdr:to>
    <xdr:sp macro="" textlink="">
      <xdr:nvSpPr>
        <xdr:cNvPr id="213" name="楕円 212"/>
        <xdr:cNvSpPr/>
      </xdr:nvSpPr>
      <xdr:spPr>
        <a:xfrm>
          <a:off x="4902200" y="139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104511</xdr:rowOff>
    </xdr:from>
    <xdr:ext cx="762000" cy="259045"/>
    <xdr:sp macro="" textlink="">
      <xdr:nvSpPr>
        <xdr:cNvPr id="214" name="人件費・物件費等の状況該当値テキスト"/>
        <xdr:cNvSpPr txBox="1"/>
      </xdr:nvSpPr>
      <xdr:spPr>
        <a:xfrm>
          <a:off x="5041900" y="138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70727</xdr:rowOff>
    </xdr:from>
    <xdr:to>
      <xdr:col>19</xdr:col>
      <xdr:colOff>184150</xdr:colOff>
      <xdr:row>82</xdr:row>
      <xdr:rowOff>877</xdr:rowOff>
    </xdr:to>
    <xdr:sp macro="" textlink="">
      <xdr:nvSpPr>
        <xdr:cNvPr id="215" name="楕円 214"/>
        <xdr:cNvSpPr/>
      </xdr:nvSpPr>
      <xdr:spPr>
        <a:xfrm>
          <a:off x="4064000" y="139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11054</xdr:rowOff>
    </xdr:from>
    <xdr:ext cx="736600" cy="259045"/>
    <xdr:sp macro="" textlink="">
      <xdr:nvSpPr>
        <xdr:cNvPr id="216" name="テキスト ボックス 215"/>
        <xdr:cNvSpPr txBox="1"/>
      </xdr:nvSpPr>
      <xdr:spPr>
        <a:xfrm>
          <a:off x="3733800" y="1372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80459</xdr:rowOff>
    </xdr:from>
    <xdr:to>
      <xdr:col>15</xdr:col>
      <xdr:colOff>133350</xdr:colOff>
      <xdr:row>82</xdr:row>
      <xdr:rowOff>10609</xdr:rowOff>
    </xdr:to>
    <xdr:sp macro="" textlink="">
      <xdr:nvSpPr>
        <xdr:cNvPr id="217" name="楕円 216"/>
        <xdr:cNvSpPr/>
      </xdr:nvSpPr>
      <xdr:spPr>
        <a:xfrm>
          <a:off x="3175000" y="139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20786</xdr:rowOff>
    </xdr:from>
    <xdr:ext cx="762000" cy="259045"/>
    <xdr:sp macro="" textlink="">
      <xdr:nvSpPr>
        <xdr:cNvPr id="218" name="テキスト ボックス 217"/>
        <xdr:cNvSpPr txBox="1"/>
      </xdr:nvSpPr>
      <xdr:spPr>
        <a:xfrm>
          <a:off x="2844800" y="137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55876</xdr:rowOff>
    </xdr:from>
    <xdr:to>
      <xdr:col>11</xdr:col>
      <xdr:colOff>82550</xdr:colOff>
      <xdr:row>81</xdr:row>
      <xdr:rowOff>157476</xdr:rowOff>
    </xdr:to>
    <xdr:sp macro="" textlink="">
      <xdr:nvSpPr>
        <xdr:cNvPr id="219" name="楕円 218"/>
        <xdr:cNvSpPr/>
      </xdr:nvSpPr>
      <xdr:spPr>
        <a:xfrm>
          <a:off x="2286000" y="13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167653</xdr:rowOff>
    </xdr:from>
    <xdr:ext cx="762000" cy="259045"/>
    <xdr:sp macro="" textlink="">
      <xdr:nvSpPr>
        <xdr:cNvPr id="220" name="テキスト ボックス 219"/>
        <xdr:cNvSpPr txBox="1"/>
      </xdr:nvSpPr>
      <xdr:spPr>
        <a:xfrm>
          <a:off x="1955800" y="137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41329</xdr:rowOff>
    </xdr:from>
    <xdr:to>
      <xdr:col>7</xdr:col>
      <xdr:colOff>31750</xdr:colOff>
      <xdr:row>81</xdr:row>
      <xdr:rowOff>142929</xdr:rowOff>
    </xdr:to>
    <xdr:sp macro="" textlink="">
      <xdr:nvSpPr>
        <xdr:cNvPr id="221" name="楕円 220"/>
        <xdr:cNvSpPr/>
      </xdr:nvSpPr>
      <xdr:spPr>
        <a:xfrm>
          <a:off x="1397000" y="139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153106</xdr:rowOff>
    </xdr:from>
    <xdr:ext cx="762000" cy="259045"/>
    <xdr:sp macro="" textlink="">
      <xdr:nvSpPr>
        <xdr:cNvPr id="222" name="テキスト ボックス 221"/>
        <xdr:cNvSpPr txBox="1"/>
      </xdr:nvSpPr>
      <xdr:spPr>
        <a:xfrm>
          <a:off x="1066800" y="136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今後は、人事評価制度の導入により年功的な給与上昇の抑制と職務・職責に応じた構造への転換に努め、類似団体平均の水準まで近づける。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160866</xdr:rowOff>
    </xdr:to>
    <xdr:cxnSp macro="">
      <xdr:nvCxnSpPr>
        <xdr:cNvPr id="258" name="直線コネクタ 257"/>
        <xdr:cNvCxnSpPr/>
      </xdr:nvCxnSpPr>
      <xdr:spPr>
        <a:xfrm flipV="1">
          <a:off x="16179800" y="151795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88</xdr:row>
      <xdr:rowOff>160866</xdr:rowOff>
    </xdr:to>
    <xdr:cxnSp macro="">
      <xdr:nvCxnSpPr>
        <xdr:cNvPr id="261" name="直線コネクタ 260"/>
        <xdr:cNvCxnSpPr/>
      </xdr:nvCxnSpPr>
      <xdr:spPr>
        <a:xfrm>
          <a:off x="15290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149377</xdr:rowOff>
    </xdr:to>
    <xdr:cxnSp macro="">
      <xdr:nvCxnSpPr>
        <xdr:cNvPr id="264" name="直線コネクタ 263"/>
        <xdr:cNvCxnSpPr/>
      </xdr:nvCxnSpPr>
      <xdr:spPr>
        <a:xfrm>
          <a:off x="14401800" y="151105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88</xdr:row>
      <xdr:rowOff>22982</xdr:rowOff>
    </xdr:to>
    <xdr:cxnSp macro="">
      <xdr:nvCxnSpPr>
        <xdr:cNvPr id="267" name="直線コネクタ 266"/>
        <xdr:cNvCxnSpPr/>
      </xdr:nvCxnSpPr>
      <xdr:spPr>
        <a:xfrm>
          <a:off x="13512800" y="14823318"/>
          <a:ext cx="889000" cy="2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8"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9" name="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3" name="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4" name="テキスト ボックス 283"/>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146406</xdr:rowOff>
    </xdr:from>
    <xdr:to>
      <xdr:col>81</xdr:col>
      <xdr:colOff>44450</xdr:colOff>
      <xdr:row>61</xdr:row>
      <xdr:rowOff>155092</xdr:rowOff>
    </xdr:to>
    <xdr:cxnSp macro="">
      <xdr:nvCxnSpPr>
        <xdr:cNvPr id="318" name="直線コネクタ 317"/>
        <xdr:cNvCxnSpPr/>
      </xdr:nvCxnSpPr>
      <xdr:spPr>
        <a:xfrm>
          <a:off x="16179800" y="1060485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133376</xdr:rowOff>
    </xdr:from>
    <xdr:to>
      <xdr:col>77</xdr:col>
      <xdr:colOff>44450</xdr:colOff>
      <xdr:row>61</xdr:row>
      <xdr:rowOff>146406</xdr:rowOff>
    </xdr:to>
    <xdr:cxnSp macro="">
      <xdr:nvCxnSpPr>
        <xdr:cNvPr id="321" name="直線コネクタ 320"/>
        <xdr:cNvCxnSpPr/>
      </xdr:nvCxnSpPr>
      <xdr:spPr>
        <a:xfrm>
          <a:off x="15290800" y="1059182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134824</xdr:rowOff>
    </xdr:to>
    <xdr:cxnSp macro="">
      <xdr:nvCxnSpPr>
        <xdr:cNvPr id="324" name="直線コネクタ 323"/>
        <xdr:cNvCxnSpPr/>
      </xdr:nvCxnSpPr>
      <xdr:spPr>
        <a:xfrm flipV="1">
          <a:off x="14401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134824</xdr:rowOff>
    </xdr:to>
    <xdr:cxnSp macro="">
      <xdr:nvCxnSpPr>
        <xdr:cNvPr id="327" name="直線コネクタ 326"/>
        <xdr:cNvCxnSpPr/>
      </xdr:nvCxnSpPr>
      <xdr:spPr>
        <a:xfrm>
          <a:off x="13512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29" name="テキスト ボックス 328"/>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104292</xdr:rowOff>
    </xdr:from>
    <xdr:to>
      <xdr:col>81</xdr:col>
      <xdr:colOff>95250</xdr:colOff>
      <xdr:row>62</xdr:row>
      <xdr:rowOff>34442</xdr:rowOff>
    </xdr:to>
    <xdr:sp macro="" textlink="">
      <xdr:nvSpPr>
        <xdr:cNvPr id="337" name="楕円 336"/>
        <xdr:cNvSpPr/>
      </xdr:nvSpPr>
      <xdr:spPr>
        <a:xfrm>
          <a:off x="169672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76369</xdr:rowOff>
    </xdr:from>
    <xdr:ext cx="762000" cy="259045"/>
    <xdr:sp macro="" textlink="">
      <xdr:nvSpPr>
        <xdr:cNvPr id="338" name="定員管理の状況該当値テキスト"/>
        <xdr:cNvSpPr txBox="1"/>
      </xdr:nvSpPr>
      <xdr:spPr>
        <a:xfrm>
          <a:off x="17106900" y="105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95606</xdr:rowOff>
    </xdr:from>
    <xdr:to>
      <xdr:col>77</xdr:col>
      <xdr:colOff>95250</xdr:colOff>
      <xdr:row>62</xdr:row>
      <xdr:rowOff>25756</xdr:rowOff>
    </xdr:to>
    <xdr:sp macro="" textlink="">
      <xdr:nvSpPr>
        <xdr:cNvPr id="339" name="楕円 338"/>
        <xdr:cNvSpPr/>
      </xdr:nvSpPr>
      <xdr:spPr>
        <a:xfrm>
          <a:off x="16129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10533</xdr:rowOff>
    </xdr:from>
    <xdr:ext cx="736600" cy="259045"/>
    <xdr:sp macro="" textlink="">
      <xdr:nvSpPr>
        <xdr:cNvPr id="340" name="テキスト ボックス 339"/>
        <xdr:cNvSpPr txBox="1"/>
      </xdr:nvSpPr>
      <xdr:spPr>
        <a:xfrm>
          <a:off x="15798800" y="1064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82576</xdr:rowOff>
    </xdr:from>
    <xdr:to>
      <xdr:col>73</xdr:col>
      <xdr:colOff>44450</xdr:colOff>
      <xdr:row>62</xdr:row>
      <xdr:rowOff>12726</xdr:rowOff>
    </xdr:to>
    <xdr:sp macro="" textlink="">
      <xdr:nvSpPr>
        <xdr:cNvPr id="341" name="楕円 340"/>
        <xdr:cNvSpPr/>
      </xdr:nvSpPr>
      <xdr:spPr>
        <a:xfrm>
          <a:off x="15240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168953</xdr:rowOff>
    </xdr:from>
    <xdr:ext cx="762000" cy="259045"/>
    <xdr:sp macro="" textlink="">
      <xdr:nvSpPr>
        <xdr:cNvPr id="342" name="テキスト ボックス 341"/>
        <xdr:cNvSpPr txBox="1"/>
      </xdr:nvSpPr>
      <xdr:spPr>
        <a:xfrm>
          <a:off x="14909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84024</xdr:rowOff>
    </xdr:from>
    <xdr:to>
      <xdr:col>68</xdr:col>
      <xdr:colOff>203200</xdr:colOff>
      <xdr:row>62</xdr:row>
      <xdr:rowOff>14174</xdr:rowOff>
    </xdr:to>
    <xdr:sp macro="" textlink="">
      <xdr:nvSpPr>
        <xdr:cNvPr id="343" name="楕円 342"/>
        <xdr:cNvSpPr/>
      </xdr:nvSpPr>
      <xdr:spPr>
        <a:xfrm>
          <a:off x="14351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170401</xdr:rowOff>
    </xdr:from>
    <xdr:ext cx="762000" cy="259045"/>
    <xdr:sp macro="" textlink="">
      <xdr:nvSpPr>
        <xdr:cNvPr id="344" name="テキスト ボックス 343"/>
        <xdr:cNvSpPr txBox="1"/>
      </xdr:nvSpPr>
      <xdr:spPr>
        <a:xfrm>
          <a:off x="14020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82576</xdr:rowOff>
    </xdr:from>
    <xdr:to>
      <xdr:col>64</xdr:col>
      <xdr:colOff>152400</xdr:colOff>
      <xdr:row>62</xdr:row>
      <xdr:rowOff>12726</xdr:rowOff>
    </xdr:to>
    <xdr:sp macro="" textlink="">
      <xdr:nvSpPr>
        <xdr:cNvPr id="345" name="楕円 344"/>
        <xdr:cNvSpPr/>
      </xdr:nvSpPr>
      <xdr:spPr>
        <a:xfrm>
          <a:off x="13462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168953</xdr:rowOff>
    </xdr:from>
    <xdr:ext cx="762000" cy="259045"/>
    <xdr:sp macro="" textlink="">
      <xdr:nvSpPr>
        <xdr:cNvPr id="346" name="テキスト ボックス 345"/>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は大規模事業の影響により公債費の負担は増加傾向になることが見込まれるため新規事業については、優先性・緊急性を勘案し引き続き水準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132080</xdr:rowOff>
    </xdr:to>
    <xdr:cxnSp macro="">
      <xdr:nvCxnSpPr>
        <xdr:cNvPr id="381" name="直線コネクタ 380"/>
        <xdr:cNvCxnSpPr/>
      </xdr:nvCxnSpPr>
      <xdr:spPr>
        <a:xfrm>
          <a:off x="16179800" y="66058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90715</xdr:rowOff>
    </xdr:to>
    <xdr:cxnSp macro="">
      <xdr:nvCxnSpPr>
        <xdr:cNvPr id="384" name="直線コネクタ 383"/>
        <xdr:cNvCxnSpPr/>
      </xdr:nvCxnSpPr>
      <xdr:spPr>
        <a:xfrm>
          <a:off x="15290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104503</xdr:rowOff>
    </xdr:to>
    <xdr:cxnSp macro="">
      <xdr:nvCxnSpPr>
        <xdr:cNvPr id="387" name="直線コネクタ 386"/>
        <xdr:cNvCxnSpPr/>
      </xdr:nvCxnSpPr>
      <xdr:spPr>
        <a:xfrm flipV="1">
          <a:off x="14401800" y="659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38</xdr:row>
      <xdr:rowOff>152763</xdr:rowOff>
    </xdr:to>
    <xdr:cxnSp macro="">
      <xdr:nvCxnSpPr>
        <xdr:cNvPr id="390" name="直線コネクタ 389"/>
        <xdr:cNvCxnSpPr/>
      </xdr:nvCxnSpPr>
      <xdr:spPr>
        <a:xfrm flipV="1">
          <a:off x="13512800" y="66196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0" name="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2" name="楕円 401"/>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3" name="テキスト ボックス 402"/>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04" name="楕円 403"/>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05" name="テキスト ボックス 404"/>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06" name="楕円 405"/>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07" name="テキスト ボックス 406"/>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定年退職者の増による職員数の減により退職手当負担見込額の減少したことと、基金が増加したため将来負担額は減少したことから全体として比率が減少した。しかし、基金残高は長期的には減少していく見込みになっており、今後は、事業の優先度・緊急度をより一層勘案し計画的に事業を実施し適正な借入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145711</xdr:rowOff>
    </xdr:from>
    <xdr:to>
      <xdr:col>81</xdr:col>
      <xdr:colOff>44450</xdr:colOff>
      <xdr:row>15</xdr:row>
      <xdr:rowOff>53086</xdr:rowOff>
    </xdr:to>
    <xdr:cxnSp macro="">
      <xdr:nvCxnSpPr>
        <xdr:cNvPr id="443" name="直線コネクタ 442"/>
        <xdr:cNvCxnSpPr/>
      </xdr:nvCxnSpPr>
      <xdr:spPr>
        <a:xfrm flipV="1">
          <a:off x="16179800" y="2546011"/>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152823</xdr:rowOff>
    </xdr:to>
    <xdr:cxnSp macro="">
      <xdr:nvCxnSpPr>
        <xdr:cNvPr id="446" name="直線コネクタ 445"/>
        <xdr:cNvCxnSpPr/>
      </xdr:nvCxnSpPr>
      <xdr:spPr>
        <a:xfrm flipV="1">
          <a:off x="15290800" y="2624836"/>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144780</xdr:rowOff>
    </xdr:from>
    <xdr:to>
      <xdr:col>72</xdr:col>
      <xdr:colOff>203200</xdr:colOff>
      <xdr:row>15</xdr:row>
      <xdr:rowOff>152823</xdr:rowOff>
    </xdr:to>
    <xdr:cxnSp macro="">
      <xdr:nvCxnSpPr>
        <xdr:cNvPr id="449" name="直線コネクタ 448"/>
        <xdr:cNvCxnSpPr/>
      </xdr:nvCxnSpPr>
      <xdr:spPr>
        <a:xfrm>
          <a:off x="14401800" y="271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128820</xdr:rowOff>
    </xdr:from>
    <xdr:to>
      <xdr:col>68</xdr:col>
      <xdr:colOff>152400</xdr:colOff>
      <xdr:row>15</xdr:row>
      <xdr:rowOff>144780</xdr:rowOff>
    </xdr:to>
    <xdr:cxnSp macro="">
      <xdr:nvCxnSpPr>
        <xdr:cNvPr id="452" name="直線コネクタ 451"/>
        <xdr:cNvCxnSpPr/>
      </xdr:nvCxnSpPr>
      <xdr:spPr>
        <a:xfrm>
          <a:off x="13512800" y="2529120"/>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94911</xdr:rowOff>
    </xdr:from>
    <xdr:to>
      <xdr:col>81</xdr:col>
      <xdr:colOff>95250</xdr:colOff>
      <xdr:row>15</xdr:row>
      <xdr:rowOff>25061</xdr:rowOff>
    </xdr:to>
    <xdr:sp macro="" textlink="">
      <xdr:nvSpPr>
        <xdr:cNvPr id="462" name="楕円 461"/>
        <xdr:cNvSpPr/>
      </xdr:nvSpPr>
      <xdr:spPr>
        <a:xfrm>
          <a:off x="169672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66988</xdr:rowOff>
    </xdr:from>
    <xdr:ext cx="762000" cy="259045"/>
    <xdr:sp macro="" textlink="">
      <xdr:nvSpPr>
        <xdr:cNvPr id="463" name="将来負担の状況該当値テキスト"/>
        <xdr:cNvSpPr txBox="1"/>
      </xdr:nvSpPr>
      <xdr:spPr>
        <a:xfrm>
          <a:off x="17106900" y="24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2286</xdr:rowOff>
    </xdr:from>
    <xdr:to>
      <xdr:col>77</xdr:col>
      <xdr:colOff>95250</xdr:colOff>
      <xdr:row>15</xdr:row>
      <xdr:rowOff>103886</xdr:rowOff>
    </xdr:to>
    <xdr:sp macro="" textlink="">
      <xdr:nvSpPr>
        <xdr:cNvPr id="464" name="楕円 463"/>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88663</xdr:rowOff>
    </xdr:from>
    <xdr:ext cx="736600" cy="259045"/>
    <xdr:sp macro="" textlink="">
      <xdr:nvSpPr>
        <xdr:cNvPr id="465" name="テキスト ボックス 464"/>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102023</xdr:rowOff>
    </xdr:from>
    <xdr:to>
      <xdr:col>73</xdr:col>
      <xdr:colOff>44450</xdr:colOff>
      <xdr:row>16</xdr:row>
      <xdr:rowOff>32173</xdr:rowOff>
    </xdr:to>
    <xdr:sp macro="" textlink="">
      <xdr:nvSpPr>
        <xdr:cNvPr id="466" name="楕円 465"/>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16950</xdr:rowOff>
    </xdr:from>
    <xdr:ext cx="762000" cy="259045"/>
    <xdr:sp macro="" textlink="">
      <xdr:nvSpPr>
        <xdr:cNvPr id="467" name="テキスト ボックス 466"/>
        <xdr:cNvSpPr txBox="1"/>
      </xdr:nvSpPr>
      <xdr:spPr>
        <a:xfrm>
          <a:off x="14909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93980</xdr:rowOff>
    </xdr:from>
    <xdr:to>
      <xdr:col>68</xdr:col>
      <xdr:colOff>203200</xdr:colOff>
      <xdr:row>16</xdr:row>
      <xdr:rowOff>24130</xdr:rowOff>
    </xdr:to>
    <xdr:sp macro="" textlink="">
      <xdr:nvSpPr>
        <xdr:cNvPr id="468" name="楕円 467"/>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8907</xdr:rowOff>
    </xdr:from>
    <xdr:ext cx="762000" cy="259045"/>
    <xdr:sp macro="" textlink="">
      <xdr:nvSpPr>
        <xdr:cNvPr id="469" name="テキスト ボックス 468"/>
        <xdr:cNvSpPr txBox="1"/>
      </xdr:nvSpPr>
      <xdr:spPr>
        <a:xfrm>
          <a:off x="14020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78020</xdr:rowOff>
    </xdr:from>
    <xdr:to>
      <xdr:col>64</xdr:col>
      <xdr:colOff>152400</xdr:colOff>
      <xdr:row>15</xdr:row>
      <xdr:rowOff>8170</xdr:rowOff>
    </xdr:to>
    <xdr:sp macro="" textlink="">
      <xdr:nvSpPr>
        <xdr:cNvPr id="470" name="楕円 469"/>
        <xdr:cNvSpPr/>
      </xdr:nvSpPr>
      <xdr:spPr>
        <a:xfrm>
          <a:off x="13462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164397</xdr:rowOff>
    </xdr:from>
    <xdr:ext cx="762000" cy="259045"/>
    <xdr:sp macro="" textlink="">
      <xdr:nvSpPr>
        <xdr:cNvPr id="471" name="テキスト ボックス 470"/>
        <xdr:cNvSpPr txBox="1"/>
      </xdr:nvSpPr>
      <xdr:spPr>
        <a:xfrm>
          <a:off x="13131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３０年度において３３．４％と類似団体平均と比べて高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110998</xdr:rowOff>
    </xdr:from>
    <xdr:to>
      <xdr:col>24</xdr:col>
      <xdr:colOff>25400</xdr:colOff>
      <xdr:row>39</xdr:row>
      <xdr:rowOff>115570</xdr:rowOff>
    </xdr:to>
    <xdr:cxnSp macro="">
      <xdr:nvCxnSpPr>
        <xdr:cNvPr id="64" name="直線コネクタ 63"/>
        <xdr:cNvCxnSpPr/>
      </xdr:nvCxnSpPr>
      <xdr:spPr>
        <a:xfrm flipV="1">
          <a:off x="3987800" y="6797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129286</xdr:rowOff>
    </xdr:to>
    <xdr:cxnSp macro="">
      <xdr:nvCxnSpPr>
        <xdr:cNvPr id="67" name="直線コネクタ 66"/>
        <xdr:cNvCxnSpPr/>
      </xdr:nvCxnSpPr>
      <xdr:spPr>
        <a:xfrm flipV="1">
          <a:off x="3098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39</xdr:row>
      <xdr:rowOff>129286</xdr:rowOff>
    </xdr:to>
    <xdr:cxnSp macro="">
      <xdr:nvCxnSpPr>
        <xdr:cNvPr id="70" name="直線コネクタ 69"/>
        <xdr:cNvCxnSpPr/>
      </xdr:nvCxnSpPr>
      <xdr:spPr>
        <a:xfrm>
          <a:off x="2209800" y="6770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40</xdr:row>
      <xdr:rowOff>53848</xdr:rowOff>
    </xdr:to>
    <xdr:cxnSp macro="">
      <xdr:nvCxnSpPr>
        <xdr:cNvPr id="73" name="直線コネクタ 72"/>
        <xdr:cNvCxnSpPr/>
      </xdr:nvCxnSpPr>
      <xdr:spPr>
        <a:xfrm flipV="1">
          <a:off x="1320800" y="67701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60198</xdr:rowOff>
    </xdr:from>
    <xdr:to>
      <xdr:col>24</xdr:col>
      <xdr:colOff>76200</xdr:colOff>
      <xdr:row>39</xdr:row>
      <xdr:rowOff>161798</xdr:rowOff>
    </xdr:to>
    <xdr:sp macro="" textlink="">
      <xdr:nvSpPr>
        <xdr:cNvPr id="83" name="楕円 82"/>
        <xdr:cNvSpPr/>
      </xdr:nvSpPr>
      <xdr:spPr>
        <a:xfrm>
          <a:off x="4775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32275</xdr:rowOff>
    </xdr:from>
    <xdr:ext cx="762000" cy="259045"/>
    <xdr:sp macro="" textlink="">
      <xdr:nvSpPr>
        <xdr:cNvPr id="84" name="人件費該当値テキスト"/>
        <xdr:cNvSpPr txBox="1"/>
      </xdr:nvSpPr>
      <xdr:spPr>
        <a:xfrm>
          <a:off x="4914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5" name="楕円 84"/>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6" name="テキスト ボックス 85"/>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xdr:rowOff>
    </xdr:from>
    <xdr:to>
      <xdr:col>6</xdr:col>
      <xdr:colOff>171450</xdr:colOff>
      <xdr:row>40</xdr:row>
      <xdr:rowOff>104648</xdr:rowOff>
    </xdr:to>
    <xdr:sp macro="" textlink="">
      <xdr:nvSpPr>
        <xdr:cNvPr id="91" name="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ここ物件費に係る経常収支比率は、近年ほぼ横ばいで推移しており、類似団体平均を下回っている。要因としては、多額の費用を要するごみ処理業務などを一部事務組合で行っていることがあげられる。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134620</xdr:rowOff>
    </xdr:to>
    <xdr:cxnSp macro="">
      <xdr:nvCxnSpPr>
        <xdr:cNvPr id="125" name="直線コネクタ 124"/>
        <xdr:cNvCxnSpPr/>
      </xdr:nvCxnSpPr>
      <xdr:spPr>
        <a:xfrm flipV="1">
          <a:off x="15671800" y="250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134620</xdr:rowOff>
    </xdr:to>
    <xdr:cxnSp macro="">
      <xdr:nvCxnSpPr>
        <xdr:cNvPr id="128" name="直線コネクタ 127"/>
        <xdr:cNvCxnSpPr/>
      </xdr:nvCxnSpPr>
      <xdr:spPr>
        <a:xfrm>
          <a:off x="14782800" y="251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119380</xdr:rowOff>
    </xdr:to>
    <xdr:cxnSp macro="">
      <xdr:nvCxnSpPr>
        <xdr:cNvPr id="131" name="直線コネクタ 130"/>
        <xdr:cNvCxnSpPr/>
      </xdr:nvCxnSpPr>
      <xdr:spPr>
        <a:xfrm>
          <a:off x="13893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104140</xdr:rowOff>
    </xdr:to>
    <xdr:cxnSp macro="">
      <xdr:nvCxnSpPr>
        <xdr:cNvPr id="134" name="直線コネクタ 133"/>
        <xdr:cNvCxnSpPr/>
      </xdr:nvCxnSpPr>
      <xdr:spPr>
        <a:xfrm flipV="1">
          <a:off x="13004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5"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6" name="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8" name="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今後も高齢者人口の増加が続くため資格審査等の適正化による抑制を図るとともに単独事業の見直しも検討し削減に努める。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152400</xdr:rowOff>
    </xdr:to>
    <xdr:cxnSp macro="">
      <xdr:nvCxnSpPr>
        <xdr:cNvPr id="185" name="直線コネクタ 184"/>
        <xdr:cNvCxnSpPr/>
      </xdr:nvCxnSpPr>
      <xdr:spPr>
        <a:xfrm flipV="1">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152400</xdr:rowOff>
    </xdr:to>
    <xdr:cxnSp macro="">
      <xdr:nvCxnSpPr>
        <xdr:cNvPr id="188" name="直線コネクタ 187"/>
        <xdr:cNvCxnSpPr/>
      </xdr:nvCxnSpPr>
      <xdr:spPr>
        <a:xfrm>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1" name="直線コネクタ 190"/>
        <xdr:cNvCxnSpPr/>
      </xdr:nvCxnSpPr>
      <xdr:spPr>
        <a:xfrm>
          <a:off x="2209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4" name="直線コネクタ 193"/>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4" name="楕円 203"/>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5"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6" name="楕円 205"/>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7" name="テキスト ボックス 206"/>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が、国民健康保険事業、後期高齢者医療事業、介護保険事業特別会計への繰出金が増加しているので、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148227</xdr:rowOff>
    </xdr:to>
    <xdr:cxnSp macro="">
      <xdr:nvCxnSpPr>
        <xdr:cNvPr id="247" name="直線コネクタ 246"/>
        <xdr:cNvCxnSpPr/>
      </xdr:nvCxnSpPr>
      <xdr:spPr>
        <a:xfrm flipV="1">
          <a:off x="15671800" y="9914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148227</xdr:rowOff>
    </xdr:to>
    <xdr:cxnSp macro="">
      <xdr:nvCxnSpPr>
        <xdr:cNvPr id="250" name="直線コネクタ 249"/>
        <xdr:cNvCxnSpPr/>
      </xdr:nvCxnSpPr>
      <xdr:spPr>
        <a:xfrm>
          <a:off x="14782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57</xdr:row>
      <xdr:rowOff>135165</xdr:rowOff>
    </xdr:to>
    <xdr:cxnSp macro="">
      <xdr:nvCxnSpPr>
        <xdr:cNvPr id="253" name="直線コネクタ 252"/>
        <xdr:cNvCxnSpPr/>
      </xdr:nvCxnSpPr>
      <xdr:spPr>
        <a:xfrm>
          <a:off x="13893800" y="9881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135165</xdr:rowOff>
    </xdr:to>
    <xdr:cxnSp macro="">
      <xdr:nvCxnSpPr>
        <xdr:cNvPr id="256" name="直線コネクタ 255"/>
        <xdr:cNvCxnSpPr/>
      </xdr:nvCxnSpPr>
      <xdr:spPr>
        <a:xfrm flipV="1">
          <a:off x="13004800" y="9881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66" name="楕円 265"/>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107423</xdr:rowOff>
    </xdr:from>
    <xdr:ext cx="762000" cy="259045"/>
    <xdr:sp macro="" textlink="">
      <xdr:nvSpPr>
        <xdr:cNvPr id="267" name="その他該当値テキスト"/>
        <xdr:cNvSpPr txBox="1"/>
      </xdr:nvSpPr>
      <xdr:spPr>
        <a:xfrm>
          <a:off x="16598900" y="97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68" name="楕円 267"/>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37754</xdr:rowOff>
    </xdr:from>
    <xdr:ext cx="736600" cy="259045"/>
    <xdr:sp macro="" textlink="">
      <xdr:nvSpPr>
        <xdr:cNvPr id="269" name="テキスト ボックス 268"/>
        <xdr:cNvSpPr txBox="1"/>
      </xdr:nvSpPr>
      <xdr:spPr>
        <a:xfrm>
          <a:off x="15290800" y="963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0" name="楕円 269"/>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1" name="テキスト ボックス 27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2" name="楕円 271"/>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73" name="テキスト ボックス 272"/>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4" name="楕円 273"/>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5" name="テキスト ボックス 274"/>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農業水産費の増により平成３０年度は１．４％増加したが一部事務組合への負担金の減少や各種団体への補助金の見直しにより類似団体の平均は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05" name="直線コネクタ 304"/>
        <xdr:cNvCxnSpPr/>
      </xdr:nvCxnSpPr>
      <xdr:spPr>
        <a:xfrm>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8" name="直線コネクタ 307"/>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1270</xdr:rowOff>
    </xdr:to>
    <xdr:cxnSp macro="">
      <xdr:nvCxnSpPr>
        <xdr:cNvPr id="311" name="直線コネクタ 310"/>
        <xdr:cNvCxnSpPr/>
      </xdr:nvCxnSpPr>
      <xdr:spPr>
        <a:xfrm flipV="1">
          <a:off x="13893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42418</xdr:rowOff>
    </xdr:to>
    <xdr:cxnSp macro="">
      <xdr:nvCxnSpPr>
        <xdr:cNvPr id="314" name="直線コネクタ 313"/>
        <xdr:cNvCxnSpPr/>
      </xdr:nvCxnSpPr>
      <xdr:spPr>
        <a:xfrm flipV="1">
          <a:off x="13004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4" name="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5"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1" name="テキスト ボックス 33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2" name="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は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49276</xdr:rowOff>
    </xdr:to>
    <xdr:cxnSp macro="">
      <xdr:nvCxnSpPr>
        <xdr:cNvPr id="363" name="直線コネクタ 362"/>
        <xdr:cNvCxnSpPr/>
      </xdr:nvCxnSpPr>
      <xdr:spPr>
        <a:xfrm>
          <a:off x="3987800" y="13047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17272</xdr:rowOff>
    </xdr:to>
    <xdr:cxnSp macro="">
      <xdr:nvCxnSpPr>
        <xdr:cNvPr id="366" name="直線コネクタ 365"/>
        <xdr:cNvCxnSpPr/>
      </xdr:nvCxnSpPr>
      <xdr:spPr>
        <a:xfrm>
          <a:off x="3098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152146</xdr:rowOff>
    </xdr:to>
    <xdr:cxnSp macro="">
      <xdr:nvCxnSpPr>
        <xdr:cNvPr id="369" name="直線コネクタ 368"/>
        <xdr:cNvCxnSpPr/>
      </xdr:nvCxnSpPr>
      <xdr:spPr>
        <a:xfrm>
          <a:off x="2209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165863</xdr:rowOff>
    </xdr:to>
    <xdr:cxnSp macro="">
      <xdr:nvCxnSpPr>
        <xdr:cNvPr id="372" name="直線コネクタ 371"/>
        <xdr:cNvCxnSpPr/>
      </xdr:nvCxnSpPr>
      <xdr:spPr>
        <a:xfrm flipV="1">
          <a:off x="1320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4" name="楕円 383"/>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5" name="テキスト ボックス 384"/>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88" name="楕円 387"/>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89" name="テキスト ボックス 388"/>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46989</xdr:rowOff>
    </xdr:to>
    <xdr:cxnSp macro="">
      <xdr:nvCxnSpPr>
        <xdr:cNvPr id="422" name="直線コネクタ 421"/>
        <xdr:cNvCxnSpPr/>
      </xdr:nvCxnSpPr>
      <xdr:spPr>
        <a:xfrm>
          <a:off x="15671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24130</xdr:rowOff>
    </xdr:to>
    <xdr:cxnSp macro="">
      <xdr:nvCxnSpPr>
        <xdr:cNvPr id="425" name="直線コネクタ 424"/>
        <xdr:cNvCxnSpPr/>
      </xdr:nvCxnSpPr>
      <xdr:spPr>
        <a:xfrm>
          <a:off x="14782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5842</xdr:rowOff>
    </xdr:to>
    <xdr:cxnSp macro="">
      <xdr:nvCxnSpPr>
        <xdr:cNvPr id="428" name="直線コネクタ 427"/>
        <xdr:cNvCxnSpPr/>
      </xdr:nvCxnSpPr>
      <xdr:spPr>
        <a:xfrm>
          <a:off x="13893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170435</xdr:rowOff>
    </xdr:to>
    <xdr:cxnSp macro="">
      <xdr:nvCxnSpPr>
        <xdr:cNvPr id="431" name="直線コネクタ 430"/>
        <xdr:cNvCxnSpPr/>
      </xdr:nvCxnSpPr>
      <xdr:spPr>
        <a:xfrm flipV="1">
          <a:off x="13004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5" name="楕円 444"/>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6" name="テキスト ボックス 44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47" name="楕円 446"/>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8" name="テキスト ボックス 447"/>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162311</xdr:rowOff>
    </xdr:from>
    <xdr:to>
      <xdr:col>29</xdr:col>
      <xdr:colOff>127000</xdr:colOff>
      <xdr:row>18</xdr:row>
      <xdr:rowOff>15527</xdr:rowOff>
    </xdr:to>
    <xdr:cxnSp macro="">
      <xdr:nvCxnSpPr>
        <xdr:cNvPr id="50" name="直線コネクタ 49"/>
        <xdr:cNvCxnSpPr/>
      </xdr:nvCxnSpPr>
      <xdr:spPr bwMode="auto">
        <a:xfrm flipV="1">
          <a:off x="5003800" y="3124586"/>
          <a:ext cx="6477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15527</xdr:rowOff>
    </xdr:from>
    <xdr:to>
      <xdr:col>26</xdr:col>
      <xdr:colOff>50800</xdr:colOff>
      <xdr:row>18</xdr:row>
      <xdr:rowOff>36436</xdr:rowOff>
    </xdr:to>
    <xdr:cxnSp macro="">
      <xdr:nvCxnSpPr>
        <xdr:cNvPr id="53" name="直線コネクタ 52"/>
        <xdr:cNvCxnSpPr/>
      </xdr:nvCxnSpPr>
      <xdr:spPr bwMode="auto">
        <a:xfrm flipV="1">
          <a:off x="4305300" y="3149252"/>
          <a:ext cx="6985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31293</xdr:rowOff>
    </xdr:from>
    <xdr:to>
      <xdr:col>22</xdr:col>
      <xdr:colOff>114300</xdr:colOff>
      <xdr:row>18</xdr:row>
      <xdr:rowOff>36436</xdr:rowOff>
    </xdr:to>
    <xdr:cxnSp macro="">
      <xdr:nvCxnSpPr>
        <xdr:cNvPr id="56" name="直線コネクタ 55"/>
        <xdr:cNvCxnSpPr/>
      </xdr:nvCxnSpPr>
      <xdr:spPr bwMode="auto">
        <a:xfrm>
          <a:off x="3606800" y="3165018"/>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30523</xdr:rowOff>
    </xdr:from>
    <xdr:to>
      <xdr:col>18</xdr:col>
      <xdr:colOff>177800</xdr:colOff>
      <xdr:row>18</xdr:row>
      <xdr:rowOff>31293</xdr:rowOff>
    </xdr:to>
    <xdr:cxnSp macro="">
      <xdr:nvCxnSpPr>
        <xdr:cNvPr id="59" name="直線コネクタ 58"/>
        <xdr:cNvCxnSpPr/>
      </xdr:nvCxnSpPr>
      <xdr:spPr bwMode="auto">
        <a:xfrm>
          <a:off x="2908300" y="316424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111511</xdr:rowOff>
    </xdr:from>
    <xdr:to>
      <xdr:col>29</xdr:col>
      <xdr:colOff>177800</xdr:colOff>
      <xdr:row>18</xdr:row>
      <xdr:rowOff>41661</xdr:rowOff>
    </xdr:to>
    <xdr:sp macro="" textlink="">
      <xdr:nvSpPr>
        <xdr:cNvPr id="69" name="楕円 68"/>
        <xdr:cNvSpPr/>
      </xdr:nvSpPr>
      <xdr:spPr bwMode="auto">
        <a:xfrm>
          <a:off x="5600700" y="307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83588</xdr:rowOff>
    </xdr:from>
    <xdr:ext cx="762000" cy="259045"/>
    <xdr:sp macro="" textlink="">
      <xdr:nvSpPr>
        <xdr:cNvPr id="70" name="人口1人当たり決算額の推移該当値テキスト130"/>
        <xdr:cNvSpPr txBox="1"/>
      </xdr:nvSpPr>
      <xdr:spPr>
        <a:xfrm>
          <a:off x="5740400" y="304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136177</xdr:rowOff>
    </xdr:from>
    <xdr:to>
      <xdr:col>26</xdr:col>
      <xdr:colOff>101600</xdr:colOff>
      <xdr:row>18</xdr:row>
      <xdr:rowOff>66327</xdr:rowOff>
    </xdr:to>
    <xdr:sp macro="" textlink="">
      <xdr:nvSpPr>
        <xdr:cNvPr id="71" name="楕円 70"/>
        <xdr:cNvSpPr/>
      </xdr:nvSpPr>
      <xdr:spPr bwMode="auto">
        <a:xfrm>
          <a:off x="49530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51104</xdr:rowOff>
    </xdr:from>
    <xdr:ext cx="736600" cy="259045"/>
    <xdr:sp macro="" textlink="">
      <xdr:nvSpPr>
        <xdr:cNvPr id="72" name="テキスト ボックス 71"/>
        <xdr:cNvSpPr txBox="1"/>
      </xdr:nvSpPr>
      <xdr:spPr>
        <a:xfrm>
          <a:off x="4622800" y="318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157086</xdr:rowOff>
    </xdr:from>
    <xdr:to>
      <xdr:col>22</xdr:col>
      <xdr:colOff>165100</xdr:colOff>
      <xdr:row>18</xdr:row>
      <xdr:rowOff>87236</xdr:rowOff>
    </xdr:to>
    <xdr:sp macro="" textlink="">
      <xdr:nvSpPr>
        <xdr:cNvPr id="73" name="楕円 72"/>
        <xdr:cNvSpPr/>
      </xdr:nvSpPr>
      <xdr:spPr bwMode="auto">
        <a:xfrm>
          <a:off x="42545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72013</xdr:rowOff>
    </xdr:from>
    <xdr:ext cx="762000" cy="259045"/>
    <xdr:sp macro="" textlink="">
      <xdr:nvSpPr>
        <xdr:cNvPr id="74" name="テキスト ボックス 73"/>
        <xdr:cNvSpPr txBox="1"/>
      </xdr:nvSpPr>
      <xdr:spPr>
        <a:xfrm>
          <a:off x="3924300" y="320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151943</xdr:rowOff>
    </xdr:from>
    <xdr:to>
      <xdr:col>19</xdr:col>
      <xdr:colOff>38100</xdr:colOff>
      <xdr:row>18</xdr:row>
      <xdr:rowOff>82093</xdr:rowOff>
    </xdr:to>
    <xdr:sp macro="" textlink="">
      <xdr:nvSpPr>
        <xdr:cNvPr id="75" name="楕円 74"/>
        <xdr:cNvSpPr/>
      </xdr:nvSpPr>
      <xdr:spPr bwMode="auto">
        <a:xfrm>
          <a:off x="35560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66870</xdr:rowOff>
    </xdr:from>
    <xdr:ext cx="762000" cy="259045"/>
    <xdr:sp macro="" textlink="">
      <xdr:nvSpPr>
        <xdr:cNvPr id="76" name="テキスト ボックス 75"/>
        <xdr:cNvSpPr txBox="1"/>
      </xdr:nvSpPr>
      <xdr:spPr>
        <a:xfrm>
          <a:off x="3225800" y="32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151173</xdr:rowOff>
    </xdr:from>
    <xdr:to>
      <xdr:col>15</xdr:col>
      <xdr:colOff>101600</xdr:colOff>
      <xdr:row>18</xdr:row>
      <xdr:rowOff>81323</xdr:rowOff>
    </xdr:to>
    <xdr:sp macro="" textlink="">
      <xdr:nvSpPr>
        <xdr:cNvPr id="77" name="楕円 76"/>
        <xdr:cNvSpPr/>
      </xdr:nvSpPr>
      <xdr:spPr bwMode="auto">
        <a:xfrm>
          <a:off x="28575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66100</xdr:rowOff>
    </xdr:from>
    <xdr:ext cx="762000" cy="259045"/>
    <xdr:sp macro="" textlink="">
      <xdr:nvSpPr>
        <xdr:cNvPr id="78" name="テキスト ボックス 77"/>
        <xdr:cNvSpPr txBox="1"/>
      </xdr:nvSpPr>
      <xdr:spPr>
        <a:xfrm>
          <a:off x="2527300" y="31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45847</xdr:rowOff>
    </xdr:from>
    <xdr:to>
      <xdr:col>29</xdr:col>
      <xdr:colOff>127000</xdr:colOff>
      <xdr:row>36</xdr:row>
      <xdr:rowOff>103092</xdr:rowOff>
    </xdr:to>
    <xdr:cxnSp macro="">
      <xdr:nvCxnSpPr>
        <xdr:cNvPr id="111" name="直線コネクタ 110"/>
        <xdr:cNvCxnSpPr/>
      </xdr:nvCxnSpPr>
      <xdr:spPr bwMode="auto">
        <a:xfrm flipV="1">
          <a:off x="5003800" y="6999097"/>
          <a:ext cx="647700" cy="57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103092</xdr:rowOff>
    </xdr:from>
    <xdr:to>
      <xdr:col>26</xdr:col>
      <xdr:colOff>50800</xdr:colOff>
      <xdr:row>36</xdr:row>
      <xdr:rowOff>149384</xdr:rowOff>
    </xdr:to>
    <xdr:cxnSp macro="">
      <xdr:nvCxnSpPr>
        <xdr:cNvPr id="114" name="直線コネクタ 113"/>
        <xdr:cNvCxnSpPr/>
      </xdr:nvCxnSpPr>
      <xdr:spPr bwMode="auto">
        <a:xfrm flipV="1">
          <a:off x="4305300" y="7056342"/>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130677</xdr:rowOff>
    </xdr:from>
    <xdr:to>
      <xdr:col>22</xdr:col>
      <xdr:colOff>114300</xdr:colOff>
      <xdr:row>36</xdr:row>
      <xdr:rowOff>149384</xdr:rowOff>
    </xdr:to>
    <xdr:cxnSp macro="">
      <xdr:nvCxnSpPr>
        <xdr:cNvPr id="117" name="直線コネクタ 116"/>
        <xdr:cNvCxnSpPr/>
      </xdr:nvCxnSpPr>
      <xdr:spPr bwMode="auto">
        <a:xfrm>
          <a:off x="3606800" y="7083927"/>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130677</xdr:rowOff>
    </xdr:from>
    <xdr:to>
      <xdr:col>18</xdr:col>
      <xdr:colOff>177800</xdr:colOff>
      <xdr:row>36</xdr:row>
      <xdr:rowOff>146926</xdr:rowOff>
    </xdr:to>
    <xdr:cxnSp macro="">
      <xdr:nvCxnSpPr>
        <xdr:cNvPr id="120" name="直線コネクタ 119"/>
        <xdr:cNvCxnSpPr/>
      </xdr:nvCxnSpPr>
      <xdr:spPr bwMode="auto">
        <a:xfrm flipV="1">
          <a:off x="2908300" y="7083927"/>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337947</xdr:rowOff>
    </xdr:from>
    <xdr:to>
      <xdr:col>29</xdr:col>
      <xdr:colOff>177800</xdr:colOff>
      <xdr:row>36</xdr:row>
      <xdr:rowOff>96647</xdr:rowOff>
    </xdr:to>
    <xdr:sp macro="" textlink="">
      <xdr:nvSpPr>
        <xdr:cNvPr id="130" name="楕円 129"/>
        <xdr:cNvSpPr/>
      </xdr:nvSpPr>
      <xdr:spPr bwMode="auto">
        <a:xfrm>
          <a:off x="56007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310024</xdr:rowOff>
    </xdr:from>
    <xdr:ext cx="762000" cy="259045"/>
    <xdr:sp macro="" textlink="">
      <xdr:nvSpPr>
        <xdr:cNvPr id="131" name="人口1人当たり決算額の推移該当値テキスト445"/>
        <xdr:cNvSpPr txBox="1"/>
      </xdr:nvSpPr>
      <xdr:spPr>
        <a:xfrm>
          <a:off x="5740400" y="69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52292</xdr:rowOff>
    </xdr:from>
    <xdr:to>
      <xdr:col>26</xdr:col>
      <xdr:colOff>101600</xdr:colOff>
      <xdr:row>36</xdr:row>
      <xdr:rowOff>153892</xdr:rowOff>
    </xdr:to>
    <xdr:sp macro="" textlink="">
      <xdr:nvSpPr>
        <xdr:cNvPr id="132" name="楕円 131"/>
        <xdr:cNvSpPr/>
      </xdr:nvSpPr>
      <xdr:spPr bwMode="auto">
        <a:xfrm>
          <a:off x="49530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138669</xdr:rowOff>
    </xdr:from>
    <xdr:ext cx="736600" cy="259045"/>
    <xdr:sp macro="" textlink="">
      <xdr:nvSpPr>
        <xdr:cNvPr id="133" name="テキスト ボックス 132"/>
        <xdr:cNvSpPr txBox="1"/>
      </xdr:nvSpPr>
      <xdr:spPr>
        <a:xfrm>
          <a:off x="4622800" y="709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98584</xdr:rowOff>
    </xdr:from>
    <xdr:to>
      <xdr:col>22</xdr:col>
      <xdr:colOff>165100</xdr:colOff>
      <xdr:row>37</xdr:row>
      <xdr:rowOff>28734</xdr:rowOff>
    </xdr:to>
    <xdr:sp macro="" textlink="">
      <xdr:nvSpPr>
        <xdr:cNvPr id="134" name="楕円 133"/>
        <xdr:cNvSpPr/>
      </xdr:nvSpPr>
      <xdr:spPr bwMode="auto">
        <a:xfrm>
          <a:off x="42545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13511</xdr:rowOff>
    </xdr:from>
    <xdr:ext cx="762000" cy="259045"/>
    <xdr:sp macro="" textlink="">
      <xdr:nvSpPr>
        <xdr:cNvPr id="135" name="テキスト ボックス 134"/>
        <xdr:cNvSpPr txBox="1"/>
      </xdr:nvSpPr>
      <xdr:spPr>
        <a:xfrm>
          <a:off x="3924300" y="71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79877</xdr:rowOff>
    </xdr:from>
    <xdr:to>
      <xdr:col>19</xdr:col>
      <xdr:colOff>38100</xdr:colOff>
      <xdr:row>37</xdr:row>
      <xdr:rowOff>10027</xdr:rowOff>
    </xdr:to>
    <xdr:sp macro="" textlink="">
      <xdr:nvSpPr>
        <xdr:cNvPr id="136" name="楕円 135"/>
        <xdr:cNvSpPr/>
      </xdr:nvSpPr>
      <xdr:spPr bwMode="auto">
        <a:xfrm>
          <a:off x="3556000" y="703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166254</xdr:rowOff>
    </xdr:from>
    <xdr:ext cx="762000" cy="259045"/>
    <xdr:sp macro="" textlink="">
      <xdr:nvSpPr>
        <xdr:cNvPr id="137" name="テキスト ボックス 136"/>
        <xdr:cNvSpPr txBox="1"/>
      </xdr:nvSpPr>
      <xdr:spPr>
        <a:xfrm>
          <a:off x="3225800" y="71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96126</xdr:rowOff>
    </xdr:from>
    <xdr:to>
      <xdr:col>15</xdr:col>
      <xdr:colOff>101600</xdr:colOff>
      <xdr:row>37</xdr:row>
      <xdr:rowOff>26276</xdr:rowOff>
    </xdr:to>
    <xdr:sp macro="" textlink="">
      <xdr:nvSpPr>
        <xdr:cNvPr id="138" name="楕円 137"/>
        <xdr:cNvSpPr/>
      </xdr:nvSpPr>
      <xdr:spPr bwMode="auto">
        <a:xfrm>
          <a:off x="2857500" y="704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11053</xdr:rowOff>
    </xdr:from>
    <xdr:ext cx="762000" cy="259045"/>
    <xdr:sp macro="" textlink="">
      <xdr:nvSpPr>
        <xdr:cNvPr id="139" name="テキスト ボックス 138"/>
        <xdr:cNvSpPr txBox="1"/>
      </xdr:nvSpPr>
      <xdr:spPr>
        <a:xfrm>
          <a:off x="2527300" y="71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49060</xdr:rowOff>
    </xdr:from>
    <xdr:to>
      <xdr:col>24</xdr:col>
      <xdr:colOff>63500</xdr:colOff>
      <xdr:row>37</xdr:row>
      <xdr:rowOff>55369</xdr:rowOff>
    </xdr:to>
    <xdr:cxnSp macro="">
      <xdr:nvCxnSpPr>
        <xdr:cNvPr id="61" name="直線コネクタ 60"/>
        <xdr:cNvCxnSpPr/>
      </xdr:nvCxnSpPr>
      <xdr:spPr>
        <a:xfrm flipV="1">
          <a:off x="3797300" y="6392710"/>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55369</xdr:rowOff>
    </xdr:from>
    <xdr:to>
      <xdr:col>19</xdr:col>
      <xdr:colOff>177800</xdr:colOff>
      <xdr:row>37</xdr:row>
      <xdr:rowOff>66670</xdr:rowOff>
    </xdr:to>
    <xdr:cxnSp macro="">
      <xdr:nvCxnSpPr>
        <xdr:cNvPr id="64" name="直線コネクタ 63"/>
        <xdr:cNvCxnSpPr/>
      </xdr:nvCxnSpPr>
      <xdr:spPr>
        <a:xfrm flipV="1">
          <a:off x="2908300" y="6399019"/>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66670</xdr:rowOff>
    </xdr:from>
    <xdr:to>
      <xdr:col>15</xdr:col>
      <xdr:colOff>50800</xdr:colOff>
      <xdr:row>37</xdr:row>
      <xdr:rowOff>73505</xdr:rowOff>
    </xdr:to>
    <xdr:cxnSp macro="">
      <xdr:nvCxnSpPr>
        <xdr:cNvPr id="67" name="直線コネクタ 66"/>
        <xdr:cNvCxnSpPr/>
      </xdr:nvCxnSpPr>
      <xdr:spPr>
        <a:xfrm flipV="1">
          <a:off x="2019300" y="64103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65215</xdr:rowOff>
    </xdr:from>
    <xdr:to>
      <xdr:col>10</xdr:col>
      <xdr:colOff>114300</xdr:colOff>
      <xdr:row>37</xdr:row>
      <xdr:rowOff>73505</xdr:rowOff>
    </xdr:to>
    <xdr:cxnSp macro="">
      <xdr:nvCxnSpPr>
        <xdr:cNvPr id="70" name="直線コネクタ 69"/>
        <xdr:cNvCxnSpPr/>
      </xdr:nvCxnSpPr>
      <xdr:spPr>
        <a:xfrm>
          <a:off x="1130300" y="6408865"/>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169710</xdr:rowOff>
    </xdr:from>
    <xdr:to>
      <xdr:col>24</xdr:col>
      <xdr:colOff>114300</xdr:colOff>
      <xdr:row>37</xdr:row>
      <xdr:rowOff>99860</xdr:rowOff>
    </xdr:to>
    <xdr:sp macro="" textlink="">
      <xdr:nvSpPr>
        <xdr:cNvPr id="80" name="楕円 79"/>
        <xdr:cNvSpPr/>
      </xdr:nvSpPr>
      <xdr:spPr>
        <a:xfrm>
          <a:off x="4584700" y="63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21137</xdr:rowOff>
    </xdr:from>
    <xdr:ext cx="534377" cy="259045"/>
    <xdr:sp macro="" textlink="">
      <xdr:nvSpPr>
        <xdr:cNvPr id="81" name="人件費該当値テキスト"/>
        <xdr:cNvSpPr txBox="1"/>
      </xdr:nvSpPr>
      <xdr:spPr>
        <a:xfrm>
          <a:off x="4686300" y="61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4569</xdr:rowOff>
    </xdr:from>
    <xdr:to>
      <xdr:col>20</xdr:col>
      <xdr:colOff>38100</xdr:colOff>
      <xdr:row>37</xdr:row>
      <xdr:rowOff>106169</xdr:rowOff>
    </xdr:to>
    <xdr:sp macro="" textlink="">
      <xdr:nvSpPr>
        <xdr:cNvPr id="82" name="楕円 81"/>
        <xdr:cNvSpPr/>
      </xdr:nvSpPr>
      <xdr:spPr>
        <a:xfrm>
          <a:off x="3746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122696</xdr:rowOff>
    </xdr:from>
    <xdr:ext cx="534377" cy="259045"/>
    <xdr:sp macro="" textlink="">
      <xdr:nvSpPr>
        <xdr:cNvPr id="83" name="テキスト ボックス 82"/>
        <xdr:cNvSpPr txBox="1"/>
      </xdr:nvSpPr>
      <xdr:spPr>
        <a:xfrm>
          <a:off x="3530111" y="61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15870</xdr:rowOff>
    </xdr:from>
    <xdr:to>
      <xdr:col>15</xdr:col>
      <xdr:colOff>101600</xdr:colOff>
      <xdr:row>37</xdr:row>
      <xdr:rowOff>117470</xdr:rowOff>
    </xdr:to>
    <xdr:sp macro="" textlink="">
      <xdr:nvSpPr>
        <xdr:cNvPr id="84" name="楕円 83"/>
        <xdr:cNvSpPr/>
      </xdr:nvSpPr>
      <xdr:spPr>
        <a:xfrm>
          <a:off x="28575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133997</xdr:rowOff>
    </xdr:from>
    <xdr:ext cx="534377" cy="259045"/>
    <xdr:sp macro="" textlink="">
      <xdr:nvSpPr>
        <xdr:cNvPr id="85" name="テキスト ボックス 84"/>
        <xdr:cNvSpPr txBox="1"/>
      </xdr:nvSpPr>
      <xdr:spPr>
        <a:xfrm>
          <a:off x="2641111"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22705</xdr:rowOff>
    </xdr:from>
    <xdr:to>
      <xdr:col>10</xdr:col>
      <xdr:colOff>165100</xdr:colOff>
      <xdr:row>37</xdr:row>
      <xdr:rowOff>124305</xdr:rowOff>
    </xdr:to>
    <xdr:sp macro="" textlink="">
      <xdr:nvSpPr>
        <xdr:cNvPr id="86" name="楕円 85"/>
        <xdr:cNvSpPr/>
      </xdr:nvSpPr>
      <xdr:spPr>
        <a:xfrm>
          <a:off x="1968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140832</xdr:rowOff>
    </xdr:from>
    <xdr:ext cx="534377" cy="259045"/>
    <xdr:sp macro="" textlink="">
      <xdr:nvSpPr>
        <xdr:cNvPr id="87" name="テキスト ボックス 86"/>
        <xdr:cNvSpPr txBox="1"/>
      </xdr:nvSpPr>
      <xdr:spPr>
        <a:xfrm>
          <a:off x="1752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14415</xdr:rowOff>
    </xdr:from>
    <xdr:to>
      <xdr:col>6</xdr:col>
      <xdr:colOff>38100</xdr:colOff>
      <xdr:row>37</xdr:row>
      <xdr:rowOff>116015</xdr:rowOff>
    </xdr:to>
    <xdr:sp macro="" textlink="">
      <xdr:nvSpPr>
        <xdr:cNvPr id="88" name="楕円 87"/>
        <xdr:cNvSpPr/>
      </xdr:nvSpPr>
      <xdr:spPr>
        <a:xfrm>
          <a:off x="1079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132542</xdr:rowOff>
    </xdr:from>
    <xdr:ext cx="534377" cy="259045"/>
    <xdr:sp macro="" textlink="">
      <xdr:nvSpPr>
        <xdr:cNvPr id="89" name="テキスト ボックス 88"/>
        <xdr:cNvSpPr txBox="1"/>
      </xdr:nvSpPr>
      <xdr:spPr>
        <a:xfrm>
          <a:off x="863111" y="61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125337</xdr:rowOff>
    </xdr:from>
    <xdr:to>
      <xdr:col>24</xdr:col>
      <xdr:colOff>63500</xdr:colOff>
      <xdr:row>57</xdr:row>
      <xdr:rowOff>139391</xdr:rowOff>
    </xdr:to>
    <xdr:cxnSp macro="">
      <xdr:nvCxnSpPr>
        <xdr:cNvPr id="118" name="直線コネクタ 117"/>
        <xdr:cNvCxnSpPr/>
      </xdr:nvCxnSpPr>
      <xdr:spPr>
        <a:xfrm flipV="1">
          <a:off x="3797300" y="9897987"/>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126654</xdr:rowOff>
    </xdr:from>
    <xdr:to>
      <xdr:col>19</xdr:col>
      <xdr:colOff>177800</xdr:colOff>
      <xdr:row>57</xdr:row>
      <xdr:rowOff>139391</xdr:rowOff>
    </xdr:to>
    <xdr:cxnSp macro="">
      <xdr:nvCxnSpPr>
        <xdr:cNvPr id="121" name="直線コネクタ 120"/>
        <xdr:cNvCxnSpPr/>
      </xdr:nvCxnSpPr>
      <xdr:spPr>
        <a:xfrm>
          <a:off x="2908300" y="9899304"/>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126654</xdr:rowOff>
    </xdr:from>
    <xdr:to>
      <xdr:col>15</xdr:col>
      <xdr:colOff>50800</xdr:colOff>
      <xdr:row>57</xdr:row>
      <xdr:rowOff>145377</xdr:rowOff>
    </xdr:to>
    <xdr:cxnSp macro="">
      <xdr:nvCxnSpPr>
        <xdr:cNvPr id="124" name="直線コネクタ 123"/>
        <xdr:cNvCxnSpPr/>
      </xdr:nvCxnSpPr>
      <xdr:spPr>
        <a:xfrm flipV="1">
          <a:off x="2019300" y="9899304"/>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145377</xdr:rowOff>
    </xdr:from>
    <xdr:to>
      <xdr:col>10</xdr:col>
      <xdr:colOff>114300</xdr:colOff>
      <xdr:row>57</xdr:row>
      <xdr:rowOff>163013</xdr:rowOff>
    </xdr:to>
    <xdr:cxnSp macro="">
      <xdr:nvCxnSpPr>
        <xdr:cNvPr id="127" name="直線コネクタ 126"/>
        <xdr:cNvCxnSpPr/>
      </xdr:nvCxnSpPr>
      <xdr:spPr>
        <a:xfrm flipV="1">
          <a:off x="1130300" y="9918027"/>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74537</xdr:rowOff>
    </xdr:from>
    <xdr:to>
      <xdr:col>24</xdr:col>
      <xdr:colOff>114300</xdr:colOff>
      <xdr:row>58</xdr:row>
      <xdr:rowOff>4687</xdr:rowOff>
    </xdr:to>
    <xdr:sp macro="" textlink="">
      <xdr:nvSpPr>
        <xdr:cNvPr id="137" name="楕円 136"/>
        <xdr:cNvSpPr/>
      </xdr:nvSpPr>
      <xdr:spPr>
        <a:xfrm>
          <a:off x="4584700" y="98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160914</xdr:rowOff>
    </xdr:from>
    <xdr:ext cx="534377" cy="259045"/>
    <xdr:sp macro="" textlink="">
      <xdr:nvSpPr>
        <xdr:cNvPr id="138" name="物件費該当値テキスト"/>
        <xdr:cNvSpPr txBox="1"/>
      </xdr:nvSpPr>
      <xdr:spPr>
        <a:xfrm>
          <a:off x="4686300" y="9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88591</xdr:rowOff>
    </xdr:from>
    <xdr:to>
      <xdr:col>20</xdr:col>
      <xdr:colOff>38100</xdr:colOff>
      <xdr:row>58</xdr:row>
      <xdr:rowOff>18741</xdr:rowOff>
    </xdr:to>
    <xdr:sp macro="" textlink="">
      <xdr:nvSpPr>
        <xdr:cNvPr id="139" name="楕円 138"/>
        <xdr:cNvSpPr/>
      </xdr:nvSpPr>
      <xdr:spPr>
        <a:xfrm>
          <a:off x="3746500" y="9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9868</xdr:rowOff>
    </xdr:from>
    <xdr:ext cx="534377" cy="259045"/>
    <xdr:sp macro="" textlink="">
      <xdr:nvSpPr>
        <xdr:cNvPr id="140" name="テキスト ボックス 139"/>
        <xdr:cNvSpPr txBox="1"/>
      </xdr:nvSpPr>
      <xdr:spPr>
        <a:xfrm>
          <a:off x="3530111" y="99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75854</xdr:rowOff>
    </xdr:from>
    <xdr:to>
      <xdr:col>15</xdr:col>
      <xdr:colOff>101600</xdr:colOff>
      <xdr:row>58</xdr:row>
      <xdr:rowOff>6004</xdr:rowOff>
    </xdr:to>
    <xdr:sp macro="" textlink="">
      <xdr:nvSpPr>
        <xdr:cNvPr id="141" name="楕円 140"/>
        <xdr:cNvSpPr/>
      </xdr:nvSpPr>
      <xdr:spPr>
        <a:xfrm>
          <a:off x="2857500" y="98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168581</xdr:rowOff>
    </xdr:from>
    <xdr:ext cx="534377" cy="259045"/>
    <xdr:sp macro="" textlink="">
      <xdr:nvSpPr>
        <xdr:cNvPr id="142" name="テキスト ボックス 141"/>
        <xdr:cNvSpPr txBox="1"/>
      </xdr:nvSpPr>
      <xdr:spPr>
        <a:xfrm>
          <a:off x="2641111" y="99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94577</xdr:rowOff>
    </xdr:from>
    <xdr:to>
      <xdr:col>10</xdr:col>
      <xdr:colOff>165100</xdr:colOff>
      <xdr:row>58</xdr:row>
      <xdr:rowOff>24727</xdr:rowOff>
    </xdr:to>
    <xdr:sp macro="" textlink="">
      <xdr:nvSpPr>
        <xdr:cNvPr id="143" name="楕円 142"/>
        <xdr:cNvSpPr/>
      </xdr:nvSpPr>
      <xdr:spPr>
        <a:xfrm>
          <a:off x="1968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15854</xdr:rowOff>
    </xdr:from>
    <xdr:ext cx="534377" cy="259045"/>
    <xdr:sp macro="" textlink="">
      <xdr:nvSpPr>
        <xdr:cNvPr id="144" name="テキスト ボックス 143"/>
        <xdr:cNvSpPr txBox="1"/>
      </xdr:nvSpPr>
      <xdr:spPr>
        <a:xfrm>
          <a:off x="1752111" y="99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112213</xdr:rowOff>
    </xdr:from>
    <xdr:to>
      <xdr:col>6</xdr:col>
      <xdr:colOff>38100</xdr:colOff>
      <xdr:row>58</xdr:row>
      <xdr:rowOff>42363</xdr:rowOff>
    </xdr:to>
    <xdr:sp macro="" textlink="">
      <xdr:nvSpPr>
        <xdr:cNvPr id="145" name="楕円 144"/>
        <xdr:cNvSpPr/>
      </xdr:nvSpPr>
      <xdr:spPr>
        <a:xfrm>
          <a:off x="1079500" y="98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33490</xdr:rowOff>
    </xdr:from>
    <xdr:ext cx="534377" cy="259045"/>
    <xdr:sp macro="" textlink="">
      <xdr:nvSpPr>
        <xdr:cNvPr id="146" name="テキスト ボックス 145"/>
        <xdr:cNvSpPr txBox="1"/>
      </xdr:nvSpPr>
      <xdr:spPr>
        <a:xfrm>
          <a:off x="863111" y="99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22702</xdr:rowOff>
    </xdr:from>
    <xdr:to>
      <xdr:col>24</xdr:col>
      <xdr:colOff>63500</xdr:colOff>
      <xdr:row>78</xdr:row>
      <xdr:rowOff>36830</xdr:rowOff>
    </xdr:to>
    <xdr:cxnSp macro="">
      <xdr:nvCxnSpPr>
        <xdr:cNvPr id="173" name="直線コネクタ 172"/>
        <xdr:cNvCxnSpPr/>
      </xdr:nvCxnSpPr>
      <xdr:spPr>
        <a:xfrm>
          <a:off x="3797300" y="13395802"/>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21194</xdr:rowOff>
    </xdr:from>
    <xdr:to>
      <xdr:col>19</xdr:col>
      <xdr:colOff>177800</xdr:colOff>
      <xdr:row>78</xdr:row>
      <xdr:rowOff>22702</xdr:rowOff>
    </xdr:to>
    <xdr:cxnSp macro="">
      <xdr:nvCxnSpPr>
        <xdr:cNvPr id="176" name="直線コネクタ 175"/>
        <xdr:cNvCxnSpPr/>
      </xdr:nvCxnSpPr>
      <xdr:spPr>
        <a:xfrm>
          <a:off x="2908300" y="1339429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21194</xdr:rowOff>
    </xdr:from>
    <xdr:to>
      <xdr:col>15</xdr:col>
      <xdr:colOff>50800</xdr:colOff>
      <xdr:row>78</xdr:row>
      <xdr:rowOff>48808</xdr:rowOff>
    </xdr:to>
    <xdr:cxnSp macro="">
      <xdr:nvCxnSpPr>
        <xdr:cNvPr id="179" name="直線コネクタ 178"/>
        <xdr:cNvCxnSpPr/>
      </xdr:nvCxnSpPr>
      <xdr:spPr>
        <a:xfrm flipV="1">
          <a:off x="2019300" y="13394294"/>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48808</xdr:rowOff>
    </xdr:from>
    <xdr:to>
      <xdr:col>10</xdr:col>
      <xdr:colOff>114300</xdr:colOff>
      <xdr:row>78</xdr:row>
      <xdr:rowOff>50043</xdr:rowOff>
    </xdr:to>
    <xdr:cxnSp macro="">
      <xdr:nvCxnSpPr>
        <xdr:cNvPr id="182" name="直線コネクタ 181"/>
        <xdr:cNvCxnSpPr/>
      </xdr:nvCxnSpPr>
      <xdr:spPr>
        <a:xfrm flipV="1">
          <a:off x="1130300" y="134219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157480</xdr:rowOff>
    </xdr:from>
    <xdr:to>
      <xdr:col>24</xdr:col>
      <xdr:colOff>114300</xdr:colOff>
      <xdr:row>78</xdr:row>
      <xdr:rowOff>87630</xdr:rowOff>
    </xdr:to>
    <xdr:sp macro="" textlink="">
      <xdr:nvSpPr>
        <xdr:cNvPr id="192" name="楕円 191"/>
        <xdr:cNvSpPr/>
      </xdr:nvSpPr>
      <xdr:spPr>
        <a:xfrm>
          <a:off x="4584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72407</xdr:rowOff>
    </xdr:from>
    <xdr:ext cx="469744" cy="259045"/>
    <xdr:sp macro="" textlink="">
      <xdr:nvSpPr>
        <xdr:cNvPr id="193" name="維持補修費該当値テキスト"/>
        <xdr:cNvSpPr txBox="1"/>
      </xdr:nvSpPr>
      <xdr:spPr>
        <a:xfrm>
          <a:off x="4686300" y="132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143352</xdr:rowOff>
    </xdr:from>
    <xdr:to>
      <xdr:col>20</xdr:col>
      <xdr:colOff>38100</xdr:colOff>
      <xdr:row>78</xdr:row>
      <xdr:rowOff>73502</xdr:rowOff>
    </xdr:to>
    <xdr:sp macro="" textlink="">
      <xdr:nvSpPr>
        <xdr:cNvPr id="194" name="楕円 193"/>
        <xdr:cNvSpPr/>
      </xdr:nvSpPr>
      <xdr:spPr>
        <a:xfrm>
          <a:off x="3746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64629</xdr:rowOff>
    </xdr:from>
    <xdr:ext cx="469744" cy="259045"/>
    <xdr:sp macro="" textlink="">
      <xdr:nvSpPr>
        <xdr:cNvPr id="195" name="テキスト ボックス 194"/>
        <xdr:cNvSpPr txBox="1"/>
      </xdr:nvSpPr>
      <xdr:spPr>
        <a:xfrm>
          <a:off x="3562428" y="134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141844</xdr:rowOff>
    </xdr:from>
    <xdr:to>
      <xdr:col>15</xdr:col>
      <xdr:colOff>101600</xdr:colOff>
      <xdr:row>78</xdr:row>
      <xdr:rowOff>71994</xdr:rowOff>
    </xdr:to>
    <xdr:sp macro="" textlink="">
      <xdr:nvSpPr>
        <xdr:cNvPr id="196" name="楕円 195"/>
        <xdr:cNvSpPr/>
      </xdr:nvSpPr>
      <xdr:spPr>
        <a:xfrm>
          <a:off x="2857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63121</xdr:rowOff>
    </xdr:from>
    <xdr:ext cx="469744" cy="259045"/>
    <xdr:sp macro="" textlink="">
      <xdr:nvSpPr>
        <xdr:cNvPr id="197" name="テキスト ボックス 196"/>
        <xdr:cNvSpPr txBox="1"/>
      </xdr:nvSpPr>
      <xdr:spPr>
        <a:xfrm>
          <a:off x="26734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169458</xdr:rowOff>
    </xdr:from>
    <xdr:to>
      <xdr:col>10</xdr:col>
      <xdr:colOff>165100</xdr:colOff>
      <xdr:row>78</xdr:row>
      <xdr:rowOff>99608</xdr:rowOff>
    </xdr:to>
    <xdr:sp macro="" textlink="">
      <xdr:nvSpPr>
        <xdr:cNvPr id="198" name="楕円 197"/>
        <xdr:cNvSpPr/>
      </xdr:nvSpPr>
      <xdr:spPr>
        <a:xfrm>
          <a:off x="1968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90735</xdr:rowOff>
    </xdr:from>
    <xdr:ext cx="469744" cy="259045"/>
    <xdr:sp macro="" textlink="">
      <xdr:nvSpPr>
        <xdr:cNvPr id="199" name="テキスト ボックス 198"/>
        <xdr:cNvSpPr txBox="1"/>
      </xdr:nvSpPr>
      <xdr:spPr>
        <a:xfrm>
          <a:off x="1784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170693</xdr:rowOff>
    </xdr:from>
    <xdr:to>
      <xdr:col>6</xdr:col>
      <xdr:colOff>38100</xdr:colOff>
      <xdr:row>78</xdr:row>
      <xdr:rowOff>100843</xdr:rowOff>
    </xdr:to>
    <xdr:sp macro="" textlink="">
      <xdr:nvSpPr>
        <xdr:cNvPr id="200" name="楕円 199"/>
        <xdr:cNvSpPr/>
      </xdr:nvSpPr>
      <xdr:spPr>
        <a:xfrm>
          <a:off x="1079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91970</xdr:rowOff>
    </xdr:from>
    <xdr:ext cx="469744" cy="259045"/>
    <xdr:sp macro="" textlink="">
      <xdr:nvSpPr>
        <xdr:cNvPr id="201" name="テキスト ボックス 200"/>
        <xdr:cNvSpPr txBox="1"/>
      </xdr:nvSpPr>
      <xdr:spPr>
        <a:xfrm>
          <a:off x="895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49492</xdr:rowOff>
    </xdr:from>
    <xdr:to>
      <xdr:col>24</xdr:col>
      <xdr:colOff>63500</xdr:colOff>
      <xdr:row>98</xdr:row>
      <xdr:rowOff>81750</xdr:rowOff>
    </xdr:to>
    <xdr:cxnSp macro="">
      <xdr:nvCxnSpPr>
        <xdr:cNvPr id="231" name="直線コネクタ 230"/>
        <xdr:cNvCxnSpPr/>
      </xdr:nvCxnSpPr>
      <xdr:spPr>
        <a:xfrm>
          <a:off x="3797300" y="16851592"/>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49492</xdr:rowOff>
    </xdr:from>
    <xdr:to>
      <xdr:col>19</xdr:col>
      <xdr:colOff>177800</xdr:colOff>
      <xdr:row>98</xdr:row>
      <xdr:rowOff>52070</xdr:rowOff>
    </xdr:to>
    <xdr:cxnSp macro="">
      <xdr:nvCxnSpPr>
        <xdr:cNvPr id="234" name="直線コネクタ 233"/>
        <xdr:cNvCxnSpPr/>
      </xdr:nvCxnSpPr>
      <xdr:spPr>
        <a:xfrm flipV="1">
          <a:off x="2908300" y="1685159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52070</xdr:rowOff>
    </xdr:from>
    <xdr:to>
      <xdr:col>15</xdr:col>
      <xdr:colOff>50800</xdr:colOff>
      <xdr:row>98</xdr:row>
      <xdr:rowOff>87274</xdr:rowOff>
    </xdr:to>
    <xdr:cxnSp macro="">
      <xdr:nvCxnSpPr>
        <xdr:cNvPr id="237" name="直線コネクタ 236"/>
        <xdr:cNvCxnSpPr/>
      </xdr:nvCxnSpPr>
      <xdr:spPr>
        <a:xfrm flipV="1">
          <a:off x="2019300" y="1685417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87274</xdr:rowOff>
    </xdr:from>
    <xdr:to>
      <xdr:col>10</xdr:col>
      <xdr:colOff>114300</xdr:colOff>
      <xdr:row>98</xdr:row>
      <xdr:rowOff>105868</xdr:rowOff>
    </xdr:to>
    <xdr:cxnSp macro="">
      <xdr:nvCxnSpPr>
        <xdr:cNvPr id="240" name="直線コネクタ 239"/>
        <xdr:cNvCxnSpPr/>
      </xdr:nvCxnSpPr>
      <xdr:spPr>
        <a:xfrm flipV="1">
          <a:off x="1130300" y="16889374"/>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106063</xdr:rowOff>
    </xdr:from>
    <xdr:ext cx="534377" cy="259045"/>
    <xdr:sp macro="" textlink="">
      <xdr:nvSpPr>
        <xdr:cNvPr id="242" name="テキスト ボックス 241"/>
        <xdr:cNvSpPr txBox="1"/>
      </xdr:nvSpPr>
      <xdr:spPr>
        <a:xfrm>
          <a:off x="1752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30950</xdr:rowOff>
    </xdr:from>
    <xdr:to>
      <xdr:col>24</xdr:col>
      <xdr:colOff>114300</xdr:colOff>
      <xdr:row>98</xdr:row>
      <xdr:rowOff>132550</xdr:rowOff>
    </xdr:to>
    <xdr:sp macro="" textlink="">
      <xdr:nvSpPr>
        <xdr:cNvPr id="250" name="楕円 249"/>
        <xdr:cNvSpPr/>
      </xdr:nvSpPr>
      <xdr:spPr>
        <a:xfrm>
          <a:off x="4584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117327</xdr:rowOff>
    </xdr:from>
    <xdr:ext cx="534377" cy="259045"/>
    <xdr:sp macro="" textlink="">
      <xdr:nvSpPr>
        <xdr:cNvPr id="251" name="扶助費該当値テキスト"/>
        <xdr:cNvSpPr txBox="1"/>
      </xdr:nvSpPr>
      <xdr:spPr>
        <a:xfrm>
          <a:off x="4686300" y="1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170142</xdr:rowOff>
    </xdr:from>
    <xdr:to>
      <xdr:col>20</xdr:col>
      <xdr:colOff>38100</xdr:colOff>
      <xdr:row>98</xdr:row>
      <xdr:rowOff>100292</xdr:rowOff>
    </xdr:to>
    <xdr:sp macro="" textlink="">
      <xdr:nvSpPr>
        <xdr:cNvPr id="252" name="楕円 251"/>
        <xdr:cNvSpPr/>
      </xdr:nvSpPr>
      <xdr:spPr>
        <a:xfrm>
          <a:off x="3746500" y="16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91419</xdr:rowOff>
    </xdr:from>
    <xdr:ext cx="534377" cy="259045"/>
    <xdr:sp macro="" textlink="">
      <xdr:nvSpPr>
        <xdr:cNvPr id="253" name="テキスト ボックス 252"/>
        <xdr:cNvSpPr txBox="1"/>
      </xdr:nvSpPr>
      <xdr:spPr>
        <a:xfrm>
          <a:off x="3530111" y="16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1270</xdr:rowOff>
    </xdr:from>
    <xdr:to>
      <xdr:col>15</xdr:col>
      <xdr:colOff>101600</xdr:colOff>
      <xdr:row>98</xdr:row>
      <xdr:rowOff>102870</xdr:rowOff>
    </xdr:to>
    <xdr:sp macro="" textlink="">
      <xdr:nvSpPr>
        <xdr:cNvPr id="254" name="楕円 253"/>
        <xdr:cNvSpPr/>
      </xdr:nvSpPr>
      <xdr:spPr>
        <a:xfrm>
          <a:off x="2857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93997</xdr:rowOff>
    </xdr:from>
    <xdr:ext cx="534377" cy="259045"/>
    <xdr:sp macro="" textlink="">
      <xdr:nvSpPr>
        <xdr:cNvPr id="255" name="テキスト ボックス 254"/>
        <xdr:cNvSpPr txBox="1"/>
      </xdr:nvSpPr>
      <xdr:spPr>
        <a:xfrm>
          <a:off x="2641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36474</xdr:rowOff>
    </xdr:from>
    <xdr:to>
      <xdr:col>10</xdr:col>
      <xdr:colOff>165100</xdr:colOff>
      <xdr:row>98</xdr:row>
      <xdr:rowOff>138074</xdr:rowOff>
    </xdr:to>
    <xdr:sp macro="" textlink="">
      <xdr:nvSpPr>
        <xdr:cNvPr id="256" name="楕円 255"/>
        <xdr:cNvSpPr/>
      </xdr:nvSpPr>
      <xdr:spPr>
        <a:xfrm>
          <a:off x="19685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129201</xdr:rowOff>
    </xdr:from>
    <xdr:ext cx="534377" cy="259045"/>
    <xdr:sp macro="" textlink="">
      <xdr:nvSpPr>
        <xdr:cNvPr id="257" name="テキスト ボックス 256"/>
        <xdr:cNvSpPr txBox="1"/>
      </xdr:nvSpPr>
      <xdr:spPr>
        <a:xfrm>
          <a:off x="1752111" y="16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55068</xdr:rowOff>
    </xdr:from>
    <xdr:to>
      <xdr:col>6</xdr:col>
      <xdr:colOff>38100</xdr:colOff>
      <xdr:row>98</xdr:row>
      <xdr:rowOff>156668</xdr:rowOff>
    </xdr:to>
    <xdr:sp macro="" textlink="">
      <xdr:nvSpPr>
        <xdr:cNvPr id="258" name="楕円 257"/>
        <xdr:cNvSpPr/>
      </xdr:nvSpPr>
      <xdr:spPr>
        <a:xfrm>
          <a:off x="1079500" y="16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147795</xdr:rowOff>
    </xdr:from>
    <xdr:ext cx="534377" cy="259045"/>
    <xdr:sp macro="" textlink="">
      <xdr:nvSpPr>
        <xdr:cNvPr id="259" name="テキスト ボックス 258"/>
        <xdr:cNvSpPr txBox="1"/>
      </xdr:nvSpPr>
      <xdr:spPr>
        <a:xfrm>
          <a:off x="863111" y="169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158458</xdr:rowOff>
    </xdr:from>
    <xdr:to>
      <xdr:col>55</xdr:col>
      <xdr:colOff>0</xdr:colOff>
      <xdr:row>36</xdr:row>
      <xdr:rowOff>159242</xdr:rowOff>
    </xdr:to>
    <xdr:cxnSp macro="">
      <xdr:nvCxnSpPr>
        <xdr:cNvPr id="290" name="直線コネクタ 289"/>
        <xdr:cNvCxnSpPr/>
      </xdr:nvCxnSpPr>
      <xdr:spPr>
        <a:xfrm>
          <a:off x="9639300" y="6330658"/>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158458</xdr:rowOff>
    </xdr:from>
    <xdr:to>
      <xdr:col>50</xdr:col>
      <xdr:colOff>114300</xdr:colOff>
      <xdr:row>37</xdr:row>
      <xdr:rowOff>46993</xdr:rowOff>
    </xdr:to>
    <xdr:cxnSp macro="">
      <xdr:nvCxnSpPr>
        <xdr:cNvPr id="293" name="直線コネクタ 292"/>
        <xdr:cNvCxnSpPr/>
      </xdr:nvCxnSpPr>
      <xdr:spPr>
        <a:xfrm flipV="1">
          <a:off x="8750300" y="6330658"/>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96762</xdr:rowOff>
    </xdr:from>
    <xdr:to>
      <xdr:col>45</xdr:col>
      <xdr:colOff>177800</xdr:colOff>
      <xdr:row>37</xdr:row>
      <xdr:rowOff>46993</xdr:rowOff>
    </xdr:to>
    <xdr:cxnSp macro="">
      <xdr:nvCxnSpPr>
        <xdr:cNvPr id="296" name="直線コネクタ 295"/>
        <xdr:cNvCxnSpPr/>
      </xdr:nvCxnSpPr>
      <xdr:spPr>
        <a:xfrm>
          <a:off x="7861300" y="6097512"/>
          <a:ext cx="889000" cy="2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96762</xdr:rowOff>
    </xdr:from>
    <xdr:to>
      <xdr:col>41</xdr:col>
      <xdr:colOff>50800</xdr:colOff>
      <xdr:row>37</xdr:row>
      <xdr:rowOff>115142</xdr:rowOff>
    </xdr:to>
    <xdr:cxnSp macro="">
      <xdr:nvCxnSpPr>
        <xdr:cNvPr id="299" name="直線コネクタ 298"/>
        <xdr:cNvCxnSpPr/>
      </xdr:nvCxnSpPr>
      <xdr:spPr>
        <a:xfrm flipV="1">
          <a:off x="6972300" y="6097512"/>
          <a:ext cx="889000" cy="3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108442</xdr:rowOff>
    </xdr:from>
    <xdr:to>
      <xdr:col>55</xdr:col>
      <xdr:colOff>50800</xdr:colOff>
      <xdr:row>37</xdr:row>
      <xdr:rowOff>38592</xdr:rowOff>
    </xdr:to>
    <xdr:sp macro="" textlink="">
      <xdr:nvSpPr>
        <xdr:cNvPr id="309" name="楕円 308"/>
        <xdr:cNvSpPr/>
      </xdr:nvSpPr>
      <xdr:spPr>
        <a:xfrm>
          <a:off x="10426700" y="62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86869</xdr:rowOff>
    </xdr:from>
    <xdr:ext cx="534377" cy="259045"/>
    <xdr:sp macro="" textlink="">
      <xdr:nvSpPr>
        <xdr:cNvPr id="310" name="補助費等該当値テキスト"/>
        <xdr:cNvSpPr txBox="1"/>
      </xdr:nvSpPr>
      <xdr:spPr>
        <a:xfrm>
          <a:off x="10528300" y="625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107658</xdr:rowOff>
    </xdr:from>
    <xdr:to>
      <xdr:col>50</xdr:col>
      <xdr:colOff>165100</xdr:colOff>
      <xdr:row>37</xdr:row>
      <xdr:rowOff>37808</xdr:rowOff>
    </xdr:to>
    <xdr:sp macro="" textlink="">
      <xdr:nvSpPr>
        <xdr:cNvPr id="311" name="楕円 310"/>
        <xdr:cNvSpPr/>
      </xdr:nvSpPr>
      <xdr:spPr>
        <a:xfrm>
          <a:off x="9588500" y="62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28935</xdr:rowOff>
    </xdr:from>
    <xdr:ext cx="534377" cy="259045"/>
    <xdr:sp macro="" textlink="">
      <xdr:nvSpPr>
        <xdr:cNvPr id="312" name="テキスト ボックス 311"/>
        <xdr:cNvSpPr txBox="1"/>
      </xdr:nvSpPr>
      <xdr:spPr>
        <a:xfrm>
          <a:off x="9372111" y="63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167643</xdr:rowOff>
    </xdr:from>
    <xdr:to>
      <xdr:col>46</xdr:col>
      <xdr:colOff>38100</xdr:colOff>
      <xdr:row>37</xdr:row>
      <xdr:rowOff>97793</xdr:rowOff>
    </xdr:to>
    <xdr:sp macro="" textlink="">
      <xdr:nvSpPr>
        <xdr:cNvPr id="313" name="楕円 312"/>
        <xdr:cNvSpPr/>
      </xdr:nvSpPr>
      <xdr:spPr>
        <a:xfrm>
          <a:off x="8699500" y="63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88920</xdr:rowOff>
    </xdr:from>
    <xdr:ext cx="534377" cy="259045"/>
    <xdr:sp macro="" textlink="">
      <xdr:nvSpPr>
        <xdr:cNvPr id="314" name="テキスト ボックス 313"/>
        <xdr:cNvSpPr txBox="1"/>
      </xdr:nvSpPr>
      <xdr:spPr>
        <a:xfrm>
          <a:off x="8483111" y="64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45962</xdr:rowOff>
    </xdr:from>
    <xdr:to>
      <xdr:col>41</xdr:col>
      <xdr:colOff>101600</xdr:colOff>
      <xdr:row>35</xdr:row>
      <xdr:rowOff>147562</xdr:rowOff>
    </xdr:to>
    <xdr:sp macro="" textlink="">
      <xdr:nvSpPr>
        <xdr:cNvPr id="315" name="楕円 314"/>
        <xdr:cNvSpPr/>
      </xdr:nvSpPr>
      <xdr:spPr>
        <a:xfrm>
          <a:off x="7810500" y="60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164089</xdr:rowOff>
    </xdr:from>
    <xdr:ext cx="599010" cy="259045"/>
    <xdr:sp macro="" textlink="">
      <xdr:nvSpPr>
        <xdr:cNvPr id="316" name="テキスト ボックス 315"/>
        <xdr:cNvSpPr txBox="1"/>
      </xdr:nvSpPr>
      <xdr:spPr>
        <a:xfrm>
          <a:off x="7561795" y="582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64342</xdr:rowOff>
    </xdr:from>
    <xdr:to>
      <xdr:col>36</xdr:col>
      <xdr:colOff>165100</xdr:colOff>
      <xdr:row>37</xdr:row>
      <xdr:rowOff>165942</xdr:rowOff>
    </xdr:to>
    <xdr:sp macro="" textlink="">
      <xdr:nvSpPr>
        <xdr:cNvPr id="317" name="楕円 316"/>
        <xdr:cNvSpPr/>
      </xdr:nvSpPr>
      <xdr:spPr>
        <a:xfrm>
          <a:off x="6921500" y="64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157069</xdr:rowOff>
    </xdr:from>
    <xdr:ext cx="534377" cy="259045"/>
    <xdr:sp macro="" textlink="">
      <xdr:nvSpPr>
        <xdr:cNvPr id="318" name="テキスト ボックス 317"/>
        <xdr:cNvSpPr txBox="1"/>
      </xdr:nvSpPr>
      <xdr:spPr>
        <a:xfrm>
          <a:off x="6705111" y="65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38046</xdr:rowOff>
    </xdr:from>
    <xdr:to>
      <xdr:col>55</xdr:col>
      <xdr:colOff>0</xdr:colOff>
      <xdr:row>58</xdr:row>
      <xdr:rowOff>105444</xdr:rowOff>
    </xdr:to>
    <xdr:cxnSp macro="">
      <xdr:nvCxnSpPr>
        <xdr:cNvPr id="347" name="直線コネクタ 346"/>
        <xdr:cNvCxnSpPr/>
      </xdr:nvCxnSpPr>
      <xdr:spPr>
        <a:xfrm flipV="1">
          <a:off x="9639300" y="9982146"/>
          <a:ext cx="8382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13448</xdr:rowOff>
    </xdr:from>
    <xdr:to>
      <xdr:col>50</xdr:col>
      <xdr:colOff>114300</xdr:colOff>
      <xdr:row>58</xdr:row>
      <xdr:rowOff>105444</xdr:rowOff>
    </xdr:to>
    <xdr:cxnSp macro="">
      <xdr:nvCxnSpPr>
        <xdr:cNvPr id="350" name="直線コネクタ 349"/>
        <xdr:cNvCxnSpPr/>
      </xdr:nvCxnSpPr>
      <xdr:spPr>
        <a:xfrm>
          <a:off x="8750300" y="995754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140706</xdr:rowOff>
    </xdr:from>
    <xdr:to>
      <xdr:col>45</xdr:col>
      <xdr:colOff>177800</xdr:colOff>
      <xdr:row>58</xdr:row>
      <xdr:rowOff>13448</xdr:rowOff>
    </xdr:to>
    <xdr:cxnSp macro="">
      <xdr:nvCxnSpPr>
        <xdr:cNvPr id="353" name="直線コネクタ 352"/>
        <xdr:cNvCxnSpPr/>
      </xdr:nvCxnSpPr>
      <xdr:spPr>
        <a:xfrm>
          <a:off x="7861300" y="9741906"/>
          <a:ext cx="889000" cy="2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140706</xdr:rowOff>
    </xdr:from>
    <xdr:to>
      <xdr:col>41</xdr:col>
      <xdr:colOff>50800</xdr:colOff>
      <xdr:row>58</xdr:row>
      <xdr:rowOff>22603</xdr:rowOff>
    </xdr:to>
    <xdr:cxnSp macro="">
      <xdr:nvCxnSpPr>
        <xdr:cNvPr id="356" name="直線コネクタ 355"/>
        <xdr:cNvCxnSpPr/>
      </xdr:nvCxnSpPr>
      <xdr:spPr>
        <a:xfrm flipV="1">
          <a:off x="6972300" y="9741906"/>
          <a:ext cx="889000" cy="2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25067</xdr:rowOff>
    </xdr:from>
    <xdr:ext cx="599010" cy="259045"/>
    <xdr:sp macro="" textlink="">
      <xdr:nvSpPr>
        <xdr:cNvPr id="358" name="テキスト ボックス 357"/>
        <xdr:cNvSpPr txBox="1"/>
      </xdr:nvSpPr>
      <xdr:spPr>
        <a:xfrm>
          <a:off x="7561795" y="979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158696</xdr:rowOff>
    </xdr:from>
    <xdr:to>
      <xdr:col>55</xdr:col>
      <xdr:colOff>50800</xdr:colOff>
      <xdr:row>58</xdr:row>
      <xdr:rowOff>88846</xdr:rowOff>
    </xdr:to>
    <xdr:sp macro="" textlink="">
      <xdr:nvSpPr>
        <xdr:cNvPr id="366" name="楕円 365"/>
        <xdr:cNvSpPr/>
      </xdr:nvSpPr>
      <xdr:spPr>
        <a:xfrm>
          <a:off x="10426700" y="99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137123</xdr:rowOff>
    </xdr:from>
    <xdr:ext cx="534377" cy="259045"/>
    <xdr:sp macro="" textlink="">
      <xdr:nvSpPr>
        <xdr:cNvPr id="367" name="普通建設事業費該当値テキスト"/>
        <xdr:cNvSpPr txBox="1"/>
      </xdr:nvSpPr>
      <xdr:spPr>
        <a:xfrm>
          <a:off x="10528300" y="99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54644</xdr:rowOff>
    </xdr:from>
    <xdr:to>
      <xdr:col>50</xdr:col>
      <xdr:colOff>165100</xdr:colOff>
      <xdr:row>58</xdr:row>
      <xdr:rowOff>156244</xdr:rowOff>
    </xdr:to>
    <xdr:sp macro="" textlink="">
      <xdr:nvSpPr>
        <xdr:cNvPr id="368" name="楕円 367"/>
        <xdr:cNvSpPr/>
      </xdr:nvSpPr>
      <xdr:spPr>
        <a:xfrm>
          <a:off x="95885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147371</xdr:rowOff>
    </xdr:from>
    <xdr:ext cx="534377" cy="259045"/>
    <xdr:sp macro="" textlink="">
      <xdr:nvSpPr>
        <xdr:cNvPr id="369" name="テキスト ボックス 368"/>
        <xdr:cNvSpPr txBox="1"/>
      </xdr:nvSpPr>
      <xdr:spPr>
        <a:xfrm>
          <a:off x="9372111" y="10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134098</xdr:rowOff>
    </xdr:from>
    <xdr:to>
      <xdr:col>46</xdr:col>
      <xdr:colOff>38100</xdr:colOff>
      <xdr:row>58</xdr:row>
      <xdr:rowOff>64248</xdr:rowOff>
    </xdr:to>
    <xdr:sp macro="" textlink="">
      <xdr:nvSpPr>
        <xdr:cNvPr id="370" name="楕円 369"/>
        <xdr:cNvSpPr/>
      </xdr:nvSpPr>
      <xdr:spPr>
        <a:xfrm>
          <a:off x="8699500" y="9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55375</xdr:rowOff>
    </xdr:from>
    <xdr:ext cx="534377" cy="259045"/>
    <xdr:sp macro="" textlink="">
      <xdr:nvSpPr>
        <xdr:cNvPr id="371" name="テキスト ボックス 370"/>
        <xdr:cNvSpPr txBox="1"/>
      </xdr:nvSpPr>
      <xdr:spPr>
        <a:xfrm>
          <a:off x="8483111" y="99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89906</xdr:rowOff>
    </xdr:from>
    <xdr:to>
      <xdr:col>41</xdr:col>
      <xdr:colOff>101600</xdr:colOff>
      <xdr:row>57</xdr:row>
      <xdr:rowOff>20056</xdr:rowOff>
    </xdr:to>
    <xdr:sp macro="" textlink="">
      <xdr:nvSpPr>
        <xdr:cNvPr id="372" name="楕円 371"/>
        <xdr:cNvSpPr/>
      </xdr:nvSpPr>
      <xdr:spPr>
        <a:xfrm>
          <a:off x="7810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36583</xdr:rowOff>
    </xdr:from>
    <xdr:ext cx="599010" cy="259045"/>
    <xdr:sp macro="" textlink="">
      <xdr:nvSpPr>
        <xdr:cNvPr id="373" name="テキスト ボックス 372"/>
        <xdr:cNvSpPr txBox="1"/>
      </xdr:nvSpPr>
      <xdr:spPr>
        <a:xfrm>
          <a:off x="7561795" y="94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143253</xdr:rowOff>
    </xdr:from>
    <xdr:to>
      <xdr:col>36</xdr:col>
      <xdr:colOff>165100</xdr:colOff>
      <xdr:row>58</xdr:row>
      <xdr:rowOff>73403</xdr:rowOff>
    </xdr:to>
    <xdr:sp macro="" textlink="">
      <xdr:nvSpPr>
        <xdr:cNvPr id="374" name="楕円 373"/>
        <xdr:cNvSpPr/>
      </xdr:nvSpPr>
      <xdr:spPr>
        <a:xfrm>
          <a:off x="6921500" y="99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64530</xdr:rowOff>
    </xdr:from>
    <xdr:ext cx="534377" cy="259045"/>
    <xdr:sp macro="" textlink="">
      <xdr:nvSpPr>
        <xdr:cNvPr id="375" name="テキスト ボックス 374"/>
        <xdr:cNvSpPr txBox="1"/>
      </xdr:nvSpPr>
      <xdr:spPr>
        <a:xfrm>
          <a:off x="6705111" y="100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2022</xdr:rowOff>
    </xdr:from>
    <xdr:to>
      <xdr:col>55</xdr:col>
      <xdr:colOff>0</xdr:colOff>
      <xdr:row>79</xdr:row>
      <xdr:rowOff>16160</xdr:rowOff>
    </xdr:to>
    <xdr:cxnSp macro="">
      <xdr:nvCxnSpPr>
        <xdr:cNvPr id="404" name="直線コネクタ 403"/>
        <xdr:cNvCxnSpPr/>
      </xdr:nvCxnSpPr>
      <xdr:spPr>
        <a:xfrm flipV="1">
          <a:off x="9639300" y="13546572"/>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16160</xdr:rowOff>
    </xdr:from>
    <xdr:to>
      <xdr:col>50</xdr:col>
      <xdr:colOff>114300</xdr:colOff>
      <xdr:row>79</xdr:row>
      <xdr:rowOff>33221</xdr:rowOff>
    </xdr:to>
    <xdr:cxnSp macro="">
      <xdr:nvCxnSpPr>
        <xdr:cNvPr id="407" name="直線コネクタ 406"/>
        <xdr:cNvCxnSpPr/>
      </xdr:nvCxnSpPr>
      <xdr:spPr>
        <a:xfrm flipV="1">
          <a:off x="8750300" y="13560710"/>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7741</xdr:rowOff>
    </xdr:from>
    <xdr:to>
      <xdr:col>45</xdr:col>
      <xdr:colOff>177800</xdr:colOff>
      <xdr:row>79</xdr:row>
      <xdr:rowOff>33221</xdr:rowOff>
    </xdr:to>
    <xdr:cxnSp macro="">
      <xdr:nvCxnSpPr>
        <xdr:cNvPr id="410" name="直線コネクタ 409"/>
        <xdr:cNvCxnSpPr/>
      </xdr:nvCxnSpPr>
      <xdr:spPr>
        <a:xfrm>
          <a:off x="7861300" y="13380841"/>
          <a:ext cx="889000" cy="19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7741</xdr:rowOff>
    </xdr:from>
    <xdr:to>
      <xdr:col>41</xdr:col>
      <xdr:colOff>50800</xdr:colOff>
      <xdr:row>78</xdr:row>
      <xdr:rowOff>97797</xdr:rowOff>
    </xdr:to>
    <xdr:cxnSp macro="">
      <xdr:nvCxnSpPr>
        <xdr:cNvPr id="413" name="直線コネクタ 412"/>
        <xdr:cNvCxnSpPr/>
      </xdr:nvCxnSpPr>
      <xdr:spPr>
        <a:xfrm flipV="1">
          <a:off x="6972300" y="13380841"/>
          <a:ext cx="889000" cy="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122672</xdr:rowOff>
    </xdr:from>
    <xdr:to>
      <xdr:col>55</xdr:col>
      <xdr:colOff>50800</xdr:colOff>
      <xdr:row>79</xdr:row>
      <xdr:rowOff>52822</xdr:rowOff>
    </xdr:to>
    <xdr:sp macro="" textlink="">
      <xdr:nvSpPr>
        <xdr:cNvPr id="423" name="楕円 422"/>
        <xdr:cNvSpPr/>
      </xdr:nvSpPr>
      <xdr:spPr>
        <a:xfrm>
          <a:off x="10426700" y="134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136810</xdr:rowOff>
    </xdr:from>
    <xdr:to>
      <xdr:col>50</xdr:col>
      <xdr:colOff>165100</xdr:colOff>
      <xdr:row>79</xdr:row>
      <xdr:rowOff>66960</xdr:rowOff>
    </xdr:to>
    <xdr:sp macro="" textlink="">
      <xdr:nvSpPr>
        <xdr:cNvPr id="425" name="楕円 424"/>
        <xdr:cNvSpPr/>
      </xdr:nvSpPr>
      <xdr:spPr>
        <a:xfrm>
          <a:off x="9588500" y="135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58087</xdr:rowOff>
    </xdr:from>
    <xdr:ext cx="469744" cy="259045"/>
    <xdr:sp macro="" textlink="">
      <xdr:nvSpPr>
        <xdr:cNvPr id="426" name="テキスト ボックス 425"/>
        <xdr:cNvSpPr txBox="1"/>
      </xdr:nvSpPr>
      <xdr:spPr>
        <a:xfrm>
          <a:off x="9404428" y="136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153871</xdr:rowOff>
    </xdr:from>
    <xdr:to>
      <xdr:col>46</xdr:col>
      <xdr:colOff>38100</xdr:colOff>
      <xdr:row>79</xdr:row>
      <xdr:rowOff>84021</xdr:rowOff>
    </xdr:to>
    <xdr:sp macro="" textlink="">
      <xdr:nvSpPr>
        <xdr:cNvPr id="427" name="楕円 426"/>
        <xdr:cNvSpPr/>
      </xdr:nvSpPr>
      <xdr:spPr>
        <a:xfrm>
          <a:off x="8699500" y="13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75148</xdr:rowOff>
    </xdr:from>
    <xdr:ext cx="469744" cy="259045"/>
    <xdr:sp macro="" textlink="">
      <xdr:nvSpPr>
        <xdr:cNvPr id="428" name="テキスト ボックス 427"/>
        <xdr:cNvSpPr txBox="1"/>
      </xdr:nvSpPr>
      <xdr:spPr>
        <a:xfrm>
          <a:off x="8515428" y="136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128391</xdr:rowOff>
    </xdr:from>
    <xdr:to>
      <xdr:col>41</xdr:col>
      <xdr:colOff>101600</xdr:colOff>
      <xdr:row>78</xdr:row>
      <xdr:rowOff>58541</xdr:rowOff>
    </xdr:to>
    <xdr:sp macro="" textlink="">
      <xdr:nvSpPr>
        <xdr:cNvPr id="429" name="楕円 428"/>
        <xdr:cNvSpPr/>
      </xdr:nvSpPr>
      <xdr:spPr>
        <a:xfrm>
          <a:off x="7810500" y="133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49668</xdr:rowOff>
    </xdr:from>
    <xdr:ext cx="534377" cy="259045"/>
    <xdr:sp macro="" textlink="">
      <xdr:nvSpPr>
        <xdr:cNvPr id="430" name="テキスト ボックス 429"/>
        <xdr:cNvSpPr txBox="1"/>
      </xdr:nvSpPr>
      <xdr:spPr>
        <a:xfrm>
          <a:off x="7594111" y="134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46997</xdr:rowOff>
    </xdr:from>
    <xdr:to>
      <xdr:col>36</xdr:col>
      <xdr:colOff>165100</xdr:colOff>
      <xdr:row>78</xdr:row>
      <xdr:rowOff>148597</xdr:rowOff>
    </xdr:to>
    <xdr:sp macro="" textlink="">
      <xdr:nvSpPr>
        <xdr:cNvPr id="431" name="楕円 430"/>
        <xdr:cNvSpPr/>
      </xdr:nvSpPr>
      <xdr:spPr>
        <a:xfrm>
          <a:off x="6921500" y="134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139724</xdr:rowOff>
    </xdr:from>
    <xdr:ext cx="534377" cy="259045"/>
    <xdr:sp macro="" textlink="">
      <xdr:nvSpPr>
        <xdr:cNvPr id="432" name="テキスト ボックス 431"/>
        <xdr:cNvSpPr txBox="1"/>
      </xdr:nvSpPr>
      <xdr:spPr>
        <a:xfrm>
          <a:off x="6705111" y="135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24569</xdr:rowOff>
    </xdr:from>
    <xdr:to>
      <xdr:col>55</xdr:col>
      <xdr:colOff>0</xdr:colOff>
      <xdr:row>98</xdr:row>
      <xdr:rowOff>90407</xdr:rowOff>
    </xdr:to>
    <xdr:cxnSp macro="">
      <xdr:nvCxnSpPr>
        <xdr:cNvPr id="461" name="直線コネクタ 460"/>
        <xdr:cNvCxnSpPr/>
      </xdr:nvCxnSpPr>
      <xdr:spPr>
        <a:xfrm flipV="1">
          <a:off x="9639300" y="16826669"/>
          <a:ext cx="8382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57869</xdr:rowOff>
    </xdr:from>
    <xdr:to>
      <xdr:col>50</xdr:col>
      <xdr:colOff>114300</xdr:colOff>
      <xdr:row>98</xdr:row>
      <xdr:rowOff>90407</xdr:rowOff>
    </xdr:to>
    <xdr:cxnSp macro="">
      <xdr:nvCxnSpPr>
        <xdr:cNvPr id="464" name="直線コネクタ 463"/>
        <xdr:cNvCxnSpPr/>
      </xdr:nvCxnSpPr>
      <xdr:spPr>
        <a:xfrm>
          <a:off x="8750300" y="1668851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43070</xdr:rowOff>
    </xdr:from>
    <xdr:to>
      <xdr:col>45</xdr:col>
      <xdr:colOff>177800</xdr:colOff>
      <xdr:row>97</xdr:row>
      <xdr:rowOff>57869</xdr:rowOff>
    </xdr:to>
    <xdr:cxnSp macro="">
      <xdr:nvCxnSpPr>
        <xdr:cNvPr id="467" name="直線コネクタ 466"/>
        <xdr:cNvCxnSpPr/>
      </xdr:nvCxnSpPr>
      <xdr:spPr>
        <a:xfrm>
          <a:off x="7861300" y="16673720"/>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43070</xdr:rowOff>
    </xdr:from>
    <xdr:to>
      <xdr:col>41</xdr:col>
      <xdr:colOff>50800</xdr:colOff>
      <xdr:row>98</xdr:row>
      <xdr:rowOff>141094</xdr:rowOff>
    </xdr:to>
    <xdr:cxnSp macro="">
      <xdr:nvCxnSpPr>
        <xdr:cNvPr id="470" name="直線コネクタ 469"/>
        <xdr:cNvCxnSpPr/>
      </xdr:nvCxnSpPr>
      <xdr:spPr>
        <a:xfrm flipV="1">
          <a:off x="6972300" y="16673720"/>
          <a:ext cx="889000" cy="2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10574</xdr:rowOff>
    </xdr:from>
    <xdr:ext cx="534377" cy="259045"/>
    <xdr:sp macro="" textlink="">
      <xdr:nvSpPr>
        <xdr:cNvPr id="472" name="テキスト ボックス 471"/>
        <xdr:cNvSpPr txBox="1"/>
      </xdr:nvSpPr>
      <xdr:spPr>
        <a:xfrm>
          <a:off x="7594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145219</xdr:rowOff>
    </xdr:from>
    <xdr:to>
      <xdr:col>55</xdr:col>
      <xdr:colOff>50800</xdr:colOff>
      <xdr:row>98</xdr:row>
      <xdr:rowOff>75369</xdr:rowOff>
    </xdr:to>
    <xdr:sp macro="" textlink="">
      <xdr:nvSpPr>
        <xdr:cNvPr id="480" name="楕円 479"/>
        <xdr:cNvSpPr/>
      </xdr:nvSpPr>
      <xdr:spPr>
        <a:xfrm>
          <a:off x="10426700" y="167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123646</xdr:rowOff>
    </xdr:from>
    <xdr:ext cx="534377" cy="259045"/>
    <xdr:sp macro="" textlink="">
      <xdr:nvSpPr>
        <xdr:cNvPr id="481" name="普通建設事業費 （ うち更新整備　）該当値テキスト"/>
        <xdr:cNvSpPr txBox="1"/>
      </xdr:nvSpPr>
      <xdr:spPr>
        <a:xfrm>
          <a:off x="10528300" y="167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39607</xdr:rowOff>
    </xdr:from>
    <xdr:to>
      <xdr:col>50</xdr:col>
      <xdr:colOff>165100</xdr:colOff>
      <xdr:row>98</xdr:row>
      <xdr:rowOff>141207</xdr:rowOff>
    </xdr:to>
    <xdr:sp macro="" textlink="">
      <xdr:nvSpPr>
        <xdr:cNvPr id="482" name="楕円 481"/>
        <xdr:cNvSpPr/>
      </xdr:nvSpPr>
      <xdr:spPr>
        <a:xfrm>
          <a:off x="95885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132334</xdr:rowOff>
    </xdr:from>
    <xdr:ext cx="534377" cy="259045"/>
    <xdr:sp macro="" textlink="">
      <xdr:nvSpPr>
        <xdr:cNvPr id="483" name="テキスト ボックス 482"/>
        <xdr:cNvSpPr txBox="1"/>
      </xdr:nvSpPr>
      <xdr:spPr>
        <a:xfrm>
          <a:off x="9372111" y="169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7069</xdr:rowOff>
    </xdr:from>
    <xdr:to>
      <xdr:col>46</xdr:col>
      <xdr:colOff>38100</xdr:colOff>
      <xdr:row>97</xdr:row>
      <xdr:rowOff>108669</xdr:rowOff>
    </xdr:to>
    <xdr:sp macro="" textlink="">
      <xdr:nvSpPr>
        <xdr:cNvPr id="484" name="楕円 483"/>
        <xdr:cNvSpPr/>
      </xdr:nvSpPr>
      <xdr:spPr>
        <a:xfrm>
          <a:off x="8699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99796</xdr:rowOff>
    </xdr:from>
    <xdr:ext cx="534377" cy="259045"/>
    <xdr:sp macro="" textlink="">
      <xdr:nvSpPr>
        <xdr:cNvPr id="485" name="テキスト ボックス 484"/>
        <xdr:cNvSpPr txBox="1"/>
      </xdr:nvSpPr>
      <xdr:spPr>
        <a:xfrm>
          <a:off x="8483111" y="167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163720</xdr:rowOff>
    </xdr:from>
    <xdr:to>
      <xdr:col>41</xdr:col>
      <xdr:colOff>101600</xdr:colOff>
      <xdr:row>97</xdr:row>
      <xdr:rowOff>93870</xdr:rowOff>
    </xdr:to>
    <xdr:sp macro="" textlink="">
      <xdr:nvSpPr>
        <xdr:cNvPr id="486" name="楕円 485"/>
        <xdr:cNvSpPr/>
      </xdr:nvSpPr>
      <xdr:spPr>
        <a:xfrm>
          <a:off x="7810500" y="166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110397</xdr:rowOff>
    </xdr:from>
    <xdr:ext cx="534377" cy="259045"/>
    <xdr:sp macro="" textlink="">
      <xdr:nvSpPr>
        <xdr:cNvPr id="487" name="テキスト ボックス 486"/>
        <xdr:cNvSpPr txBox="1"/>
      </xdr:nvSpPr>
      <xdr:spPr>
        <a:xfrm>
          <a:off x="7594111" y="163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90294</xdr:rowOff>
    </xdr:from>
    <xdr:to>
      <xdr:col>36</xdr:col>
      <xdr:colOff>165100</xdr:colOff>
      <xdr:row>99</xdr:row>
      <xdr:rowOff>20444</xdr:rowOff>
    </xdr:to>
    <xdr:sp macro="" textlink="">
      <xdr:nvSpPr>
        <xdr:cNvPr id="488" name="楕円 487"/>
        <xdr:cNvSpPr/>
      </xdr:nvSpPr>
      <xdr:spPr>
        <a:xfrm>
          <a:off x="6921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11571</xdr:rowOff>
    </xdr:from>
    <xdr:ext cx="469744" cy="259045"/>
    <xdr:sp macro="" textlink="">
      <xdr:nvSpPr>
        <xdr:cNvPr id="489" name="テキスト ボックス 488"/>
        <xdr:cNvSpPr txBox="1"/>
      </xdr:nvSpPr>
      <xdr:spPr>
        <a:xfrm>
          <a:off x="6737428" y="16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18268</xdr:rowOff>
    </xdr:from>
    <xdr:to>
      <xdr:col>85</xdr:col>
      <xdr:colOff>127000</xdr:colOff>
      <xdr:row>38</xdr:row>
      <xdr:rowOff>25400</xdr:rowOff>
    </xdr:to>
    <xdr:cxnSp macro="">
      <xdr:nvCxnSpPr>
        <xdr:cNvPr id="514" name="直線コネクタ 513"/>
        <xdr:cNvCxnSpPr/>
      </xdr:nvCxnSpPr>
      <xdr:spPr>
        <a:xfrm>
          <a:off x="15481300" y="6533368"/>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11438</xdr:rowOff>
    </xdr:from>
    <xdr:to>
      <xdr:col>81</xdr:col>
      <xdr:colOff>50800</xdr:colOff>
      <xdr:row>38</xdr:row>
      <xdr:rowOff>18268</xdr:rowOff>
    </xdr:to>
    <xdr:cxnSp macro="">
      <xdr:nvCxnSpPr>
        <xdr:cNvPr id="517" name="直線コネクタ 516"/>
        <xdr:cNvCxnSpPr/>
      </xdr:nvCxnSpPr>
      <xdr:spPr>
        <a:xfrm>
          <a:off x="14592300" y="6526538"/>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11438</xdr:rowOff>
    </xdr:from>
    <xdr:to>
      <xdr:col>76</xdr:col>
      <xdr:colOff>114300</xdr:colOff>
      <xdr:row>38</xdr:row>
      <xdr:rowOff>25400</xdr:rowOff>
    </xdr:to>
    <xdr:cxnSp macro="">
      <xdr:nvCxnSpPr>
        <xdr:cNvPr id="520" name="直線コネクタ 519"/>
        <xdr:cNvCxnSpPr/>
      </xdr:nvCxnSpPr>
      <xdr:spPr>
        <a:xfrm flipV="1">
          <a:off x="13703300" y="6526538"/>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24457</xdr:rowOff>
    </xdr:from>
    <xdr:to>
      <xdr:col>71</xdr:col>
      <xdr:colOff>177800</xdr:colOff>
      <xdr:row>38</xdr:row>
      <xdr:rowOff>25400</xdr:rowOff>
    </xdr:to>
    <xdr:cxnSp macro="">
      <xdr:nvCxnSpPr>
        <xdr:cNvPr id="523" name="直線コネクタ 522"/>
        <xdr:cNvCxnSpPr/>
      </xdr:nvCxnSpPr>
      <xdr:spPr>
        <a:xfrm>
          <a:off x="12814300" y="65395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138917</xdr:rowOff>
    </xdr:from>
    <xdr:to>
      <xdr:col>81</xdr:col>
      <xdr:colOff>101600</xdr:colOff>
      <xdr:row>38</xdr:row>
      <xdr:rowOff>69067</xdr:rowOff>
    </xdr:to>
    <xdr:sp macro="" textlink="">
      <xdr:nvSpPr>
        <xdr:cNvPr id="535" name="楕円 534"/>
        <xdr:cNvSpPr/>
      </xdr:nvSpPr>
      <xdr:spPr>
        <a:xfrm>
          <a:off x="15430500" y="64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60195</xdr:rowOff>
    </xdr:from>
    <xdr:ext cx="469744" cy="259045"/>
    <xdr:sp macro="" textlink="">
      <xdr:nvSpPr>
        <xdr:cNvPr id="536" name="テキスト ボックス 535"/>
        <xdr:cNvSpPr txBox="1"/>
      </xdr:nvSpPr>
      <xdr:spPr>
        <a:xfrm>
          <a:off x="15246428" y="65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132088</xdr:rowOff>
    </xdr:from>
    <xdr:to>
      <xdr:col>76</xdr:col>
      <xdr:colOff>165100</xdr:colOff>
      <xdr:row>38</xdr:row>
      <xdr:rowOff>62238</xdr:rowOff>
    </xdr:to>
    <xdr:sp macro="" textlink="">
      <xdr:nvSpPr>
        <xdr:cNvPr id="537" name="楕円 536"/>
        <xdr:cNvSpPr/>
      </xdr:nvSpPr>
      <xdr:spPr>
        <a:xfrm>
          <a:off x="14541500" y="64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53365</xdr:rowOff>
    </xdr:from>
    <xdr:ext cx="469744" cy="259045"/>
    <xdr:sp macro="" textlink="">
      <xdr:nvSpPr>
        <xdr:cNvPr id="538" name="テキスト ボックス 537"/>
        <xdr:cNvSpPr txBox="1"/>
      </xdr:nvSpPr>
      <xdr:spPr>
        <a:xfrm>
          <a:off x="14357428" y="656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145107</xdr:rowOff>
    </xdr:from>
    <xdr:to>
      <xdr:col>67</xdr:col>
      <xdr:colOff>101600</xdr:colOff>
      <xdr:row>38</xdr:row>
      <xdr:rowOff>75257</xdr:rowOff>
    </xdr:to>
    <xdr:sp macro="" textlink="">
      <xdr:nvSpPr>
        <xdr:cNvPr id="541" name="楕円 540"/>
        <xdr:cNvSpPr/>
      </xdr:nvSpPr>
      <xdr:spPr>
        <a:xfrm>
          <a:off x="12763500" y="64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66384</xdr:rowOff>
    </xdr:from>
    <xdr:ext cx="378565" cy="259045"/>
    <xdr:sp macro="" textlink="">
      <xdr:nvSpPr>
        <xdr:cNvPr id="542" name="テキスト ボックス 541"/>
        <xdr:cNvSpPr txBox="1"/>
      </xdr:nvSpPr>
      <xdr:spPr>
        <a:xfrm>
          <a:off x="12625017" y="658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161531</xdr:rowOff>
    </xdr:from>
    <xdr:to>
      <xdr:col>85</xdr:col>
      <xdr:colOff>127000</xdr:colOff>
      <xdr:row>78</xdr:row>
      <xdr:rowOff>8300</xdr:rowOff>
    </xdr:to>
    <xdr:cxnSp macro="">
      <xdr:nvCxnSpPr>
        <xdr:cNvPr id="620" name="直線コネクタ 619"/>
        <xdr:cNvCxnSpPr/>
      </xdr:nvCxnSpPr>
      <xdr:spPr>
        <a:xfrm flipV="1">
          <a:off x="15481300" y="13363181"/>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8300</xdr:rowOff>
    </xdr:from>
    <xdr:to>
      <xdr:col>81</xdr:col>
      <xdr:colOff>50800</xdr:colOff>
      <xdr:row>78</xdr:row>
      <xdr:rowOff>29271</xdr:rowOff>
    </xdr:to>
    <xdr:cxnSp macro="">
      <xdr:nvCxnSpPr>
        <xdr:cNvPr id="623" name="直線コネクタ 622"/>
        <xdr:cNvCxnSpPr/>
      </xdr:nvCxnSpPr>
      <xdr:spPr>
        <a:xfrm flipV="1">
          <a:off x="14592300" y="13381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29271</xdr:rowOff>
    </xdr:from>
    <xdr:to>
      <xdr:col>76</xdr:col>
      <xdr:colOff>114300</xdr:colOff>
      <xdr:row>78</xdr:row>
      <xdr:rowOff>33981</xdr:rowOff>
    </xdr:to>
    <xdr:cxnSp macro="">
      <xdr:nvCxnSpPr>
        <xdr:cNvPr id="626" name="直線コネクタ 625"/>
        <xdr:cNvCxnSpPr/>
      </xdr:nvCxnSpPr>
      <xdr:spPr>
        <a:xfrm flipV="1">
          <a:off x="13703300" y="13402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33981</xdr:rowOff>
    </xdr:from>
    <xdr:to>
      <xdr:col>71</xdr:col>
      <xdr:colOff>177800</xdr:colOff>
      <xdr:row>78</xdr:row>
      <xdr:rowOff>35801</xdr:rowOff>
    </xdr:to>
    <xdr:cxnSp macro="">
      <xdr:nvCxnSpPr>
        <xdr:cNvPr id="629" name="直線コネクタ 628"/>
        <xdr:cNvCxnSpPr/>
      </xdr:nvCxnSpPr>
      <xdr:spPr>
        <a:xfrm flipV="1">
          <a:off x="12814300" y="13407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110731</xdr:rowOff>
    </xdr:from>
    <xdr:to>
      <xdr:col>85</xdr:col>
      <xdr:colOff>177800</xdr:colOff>
      <xdr:row>78</xdr:row>
      <xdr:rowOff>40881</xdr:rowOff>
    </xdr:to>
    <xdr:sp macro="" textlink="">
      <xdr:nvSpPr>
        <xdr:cNvPr id="639" name="楕円 638"/>
        <xdr:cNvSpPr/>
      </xdr:nvSpPr>
      <xdr:spPr>
        <a:xfrm>
          <a:off x="162687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89158</xdr:rowOff>
    </xdr:from>
    <xdr:ext cx="534377" cy="259045"/>
    <xdr:sp macro="" textlink="">
      <xdr:nvSpPr>
        <xdr:cNvPr id="640" name="公債費該当値テキスト"/>
        <xdr:cNvSpPr txBox="1"/>
      </xdr:nvSpPr>
      <xdr:spPr>
        <a:xfrm>
          <a:off x="16370300"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128950</xdr:rowOff>
    </xdr:from>
    <xdr:to>
      <xdr:col>81</xdr:col>
      <xdr:colOff>101600</xdr:colOff>
      <xdr:row>78</xdr:row>
      <xdr:rowOff>59100</xdr:rowOff>
    </xdr:to>
    <xdr:sp macro="" textlink="">
      <xdr:nvSpPr>
        <xdr:cNvPr id="641" name="楕円 640"/>
        <xdr:cNvSpPr/>
      </xdr:nvSpPr>
      <xdr:spPr>
        <a:xfrm>
          <a:off x="15430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50227</xdr:rowOff>
    </xdr:from>
    <xdr:ext cx="534377" cy="259045"/>
    <xdr:sp macro="" textlink="">
      <xdr:nvSpPr>
        <xdr:cNvPr id="642" name="テキスト ボックス 641"/>
        <xdr:cNvSpPr txBox="1"/>
      </xdr:nvSpPr>
      <xdr:spPr>
        <a:xfrm>
          <a:off x="15214111" y="13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149921</xdr:rowOff>
    </xdr:from>
    <xdr:to>
      <xdr:col>76</xdr:col>
      <xdr:colOff>165100</xdr:colOff>
      <xdr:row>78</xdr:row>
      <xdr:rowOff>80071</xdr:rowOff>
    </xdr:to>
    <xdr:sp macro="" textlink="">
      <xdr:nvSpPr>
        <xdr:cNvPr id="643" name="楕円 642"/>
        <xdr:cNvSpPr/>
      </xdr:nvSpPr>
      <xdr:spPr>
        <a:xfrm>
          <a:off x="14541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71198</xdr:rowOff>
    </xdr:from>
    <xdr:ext cx="534377" cy="259045"/>
    <xdr:sp macro="" textlink="">
      <xdr:nvSpPr>
        <xdr:cNvPr id="644" name="テキスト ボックス 643"/>
        <xdr:cNvSpPr txBox="1"/>
      </xdr:nvSpPr>
      <xdr:spPr>
        <a:xfrm>
          <a:off x="14325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154631</xdr:rowOff>
    </xdr:from>
    <xdr:to>
      <xdr:col>72</xdr:col>
      <xdr:colOff>38100</xdr:colOff>
      <xdr:row>78</xdr:row>
      <xdr:rowOff>84781</xdr:rowOff>
    </xdr:to>
    <xdr:sp macro="" textlink="">
      <xdr:nvSpPr>
        <xdr:cNvPr id="645" name="楕円 644"/>
        <xdr:cNvSpPr/>
      </xdr:nvSpPr>
      <xdr:spPr>
        <a:xfrm>
          <a:off x="13652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75908</xdr:rowOff>
    </xdr:from>
    <xdr:ext cx="534377" cy="259045"/>
    <xdr:sp macro="" textlink="">
      <xdr:nvSpPr>
        <xdr:cNvPr id="646" name="テキスト ボックス 645"/>
        <xdr:cNvSpPr txBox="1"/>
      </xdr:nvSpPr>
      <xdr:spPr>
        <a:xfrm>
          <a:off x="13436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156451</xdr:rowOff>
    </xdr:from>
    <xdr:to>
      <xdr:col>67</xdr:col>
      <xdr:colOff>101600</xdr:colOff>
      <xdr:row>78</xdr:row>
      <xdr:rowOff>86601</xdr:rowOff>
    </xdr:to>
    <xdr:sp macro="" textlink="">
      <xdr:nvSpPr>
        <xdr:cNvPr id="647" name="楕円 646"/>
        <xdr:cNvSpPr/>
      </xdr:nvSpPr>
      <xdr:spPr>
        <a:xfrm>
          <a:off x="12763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77728</xdr:rowOff>
    </xdr:from>
    <xdr:ext cx="534377" cy="259045"/>
    <xdr:sp macro="" textlink="">
      <xdr:nvSpPr>
        <xdr:cNvPr id="648" name="テキスト ボックス 647"/>
        <xdr:cNvSpPr txBox="1"/>
      </xdr:nvSpPr>
      <xdr:spPr>
        <a:xfrm>
          <a:off x="12547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16942</xdr:rowOff>
    </xdr:from>
    <xdr:to>
      <xdr:col>85</xdr:col>
      <xdr:colOff>127000</xdr:colOff>
      <xdr:row>98</xdr:row>
      <xdr:rowOff>92325</xdr:rowOff>
    </xdr:to>
    <xdr:cxnSp macro="">
      <xdr:nvCxnSpPr>
        <xdr:cNvPr id="679" name="直線コネクタ 678"/>
        <xdr:cNvCxnSpPr/>
      </xdr:nvCxnSpPr>
      <xdr:spPr>
        <a:xfrm flipV="1">
          <a:off x="15481300" y="16819042"/>
          <a:ext cx="8382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92325</xdr:rowOff>
    </xdr:from>
    <xdr:to>
      <xdr:col>81</xdr:col>
      <xdr:colOff>50800</xdr:colOff>
      <xdr:row>99</xdr:row>
      <xdr:rowOff>13295</xdr:rowOff>
    </xdr:to>
    <xdr:cxnSp macro="">
      <xdr:nvCxnSpPr>
        <xdr:cNvPr id="682" name="直線コネクタ 681"/>
        <xdr:cNvCxnSpPr/>
      </xdr:nvCxnSpPr>
      <xdr:spPr>
        <a:xfrm flipV="1">
          <a:off x="14592300" y="16894425"/>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12272</xdr:rowOff>
    </xdr:from>
    <xdr:to>
      <xdr:col>76</xdr:col>
      <xdr:colOff>114300</xdr:colOff>
      <xdr:row>99</xdr:row>
      <xdr:rowOff>13295</xdr:rowOff>
    </xdr:to>
    <xdr:cxnSp macro="">
      <xdr:nvCxnSpPr>
        <xdr:cNvPr id="685" name="直線コネクタ 684"/>
        <xdr:cNvCxnSpPr/>
      </xdr:nvCxnSpPr>
      <xdr:spPr>
        <a:xfrm>
          <a:off x="13703300" y="16985822"/>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8919</xdr:rowOff>
    </xdr:from>
    <xdr:to>
      <xdr:col>71</xdr:col>
      <xdr:colOff>177800</xdr:colOff>
      <xdr:row>99</xdr:row>
      <xdr:rowOff>12272</xdr:rowOff>
    </xdr:to>
    <xdr:cxnSp macro="">
      <xdr:nvCxnSpPr>
        <xdr:cNvPr id="688" name="直線コネクタ 687"/>
        <xdr:cNvCxnSpPr/>
      </xdr:nvCxnSpPr>
      <xdr:spPr>
        <a:xfrm>
          <a:off x="12814300" y="1698246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137592</xdr:rowOff>
    </xdr:from>
    <xdr:to>
      <xdr:col>85</xdr:col>
      <xdr:colOff>177800</xdr:colOff>
      <xdr:row>98</xdr:row>
      <xdr:rowOff>67742</xdr:rowOff>
    </xdr:to>
    <xdr:sp macro="" textlink="">
      <xdr:nvSpPr>
        <xdr:cNvPr id="698" name="楕円 697"/>
        <xdr:cNvSpPr/>
      </xdr:nvSpPr>
      <xdr:spPr>
        <a:xfrm>
          <a:off x="16268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116019</xdr:rowOff>
    </xdr:from>
    <xdr:ext cx="534377" cy="259045"/>
    <xdr:sp macro="" textlink="">
      <xdr:nvSpPr>
        <xdr:cNvPr id="699" name="積立金該当値テキスト"/>
        <xdr:cNvSpPr txBox="1"/>
      </xdr:nvSpPr>
      <xdr:spPr>
        <a:xfrm>
          <a:off x="16370300"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41525</xdr:rowOff>
    </xdr:from>
    <xdr:to>
      <xdr:col>81</xdr:col>
      <xdr:colOff>101600</xdr:colOff>
      <xdr:row>98</xdr:row>
      <xdr:rowOff>143125</xdr:rowOff>
    </xdr:to>
    <xdr:sp macro="" textlink="">
      <xdr:nvSpPr>
        <xdr:cNvPr id="700" name="楕円 699"/>
        <xdr:cNvSpPr/>
      </xdr:nvSpPr>
      <xdr:spPr>
        <a:xfrm>
          <a:off x="15430500" y="168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134252</xdr:rowOff>
    </xdr:from>
    <xdr:ext cx="534377" cy="259045"/>
    <xdr:sp macro="" textlink="">
      <xdr:nvSpPr>
        <xdr:cNvPr id="701" name="テキスト ボックス 700"/>
        <xdr:cNvSpPr txBox="1"/>
      </xdr:nvSpPr>
      <xdr:spPr>
        <a:xfrm>
          <a:off x="15214111" y="16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133945</xdr:rowOff>
    </xdr:from>
    <xdr:to>
      <xdr:col>76</xdr:col>
      <xdr:colOff>165100</xdr:colOff>
      <xdr:row>99</xdr:row>
      <xdr:rowOff>64095</xdr:rowOff>
    </xdr:to>
    <xdr:sp macro="" textlink="">
      <xdr:nvSpPr>
        <xdr:cNvPr id="702" name="楕円 701"/>
        <xdr:cNvSpPr/>
      </xdr:nvSpPr>
      <xdr:spPr>
        <a:xfrm>
          <a:off x="14541500" y="169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55222</xdr:rowOff>
    </xdr:from>
    <xdr:ext cx="469744" cy="259045"/>
    <xdr:sp macro="" textlink="">
      <xdr:nvSpPr>
        <xdr:cNvPr id="703" name="テキスト ボックス 702"/>
        <xdr:cNvSpPr txBox="1"/>
      </xdr:nvSpPr>
      <xdr:spPr>
        <a:xfrm>
          <a:off x="14357428" y="170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132922</xdr:rowOff>
    </xdr:from>
    <xdr:to>
      <xdr:col>72</xdr:col>
      <xdr:colOff>38100</xdr:colOff>
      <xdr:row>99</xdr:row>
      <xdr:rowOff>63072</xdr:rowOff>
    </xdr:to>
    <xdr:sp macro="" textlink="">
      <xdr:nvSpPr>
        <xdr:cNvPr id="704" name="楕円 703"/>
        <xdr:cNvSpPr/>
      </xdr:nvSpPr>
      <xdr:spPr>
        <a:xfrm>
          <a:off x="13652500" y="169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54199</xdr:rowOff>
    </xdr:from>
    <xdr:ext cx="469744" cy="259045"/>
    <xdr:sp macro="" textlink="">
      <xdr:nvSpPr>
        <xdr:cNvPr id="705" name="テキスト ボックス 704"/>
        <xdr:cNvSpPr txBox="1"/>
      </xdr:nvSpPr>
      <xdr:spPr>
        <a:xfrm>
          <a:off x="13468428" y="170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129569</xdr:rowOff>
    </xdr:from>
    <xdr:to>
      <xdr:col>67</xdr:col>
      <xdr:colOff>101600</xdr:colOff>
      <xdr:row>99</xdr:row>
      <xdr:rowOff>59719</xdr:rowOff>
    </xdr:to>
    <xdr:sp macro="" textlink="">
      <xdr:nvSpPr>
        <xdr:cNvPr id="706" name="楕円 705"/>
        <xdr:cNvSpPr/>
      </xdr:nvSpPr>
      <xdr:spPr>
        <a:xfrm>
          <a:off x="12763500" y="169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50846</xdr:rowOff>
    </xdr:from>
    <xdr:ext cx="469744" cy="259045"/>
    <xdr:sp macro="" textlink="">
      <xdr:nvSpPr>
        <xdr:cNvPr id="707" name="テキスト ボックス 706"/>
        <xdr:cNvSpPr txBox="1"/>
      </xdr:nvSpPr>
      <xdr:spPr>
        <a:xfrm>
          <a:off x="12579428" y="1702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42678</xdr:rowOff>
    </xdr:from>
    <xdr:to>
      <xdr:col>116</xdr:col>
      <xdr:colOff>63500</xdr:colOff>
      <xdr:row>39</xdr:row>
      <xdr:rowOff>44450</xdr:rowOff>
    </xdr:to>
    <xdr:cxnSp macro="">
      <xdr:nvCxnSpPr>
        <xdr:cNvPr id="736" name="直線コネクタ 735"/>
        <xdr:cNvCxnSpPr/>
      </xdr:nvCxnSpPr>
      <xdr:spPr>
        <a:xfrm>
          <a:off x="21323300" y="6729228"/>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42278</xdr:rowOff>
    </xdr:from>
    <xdr:to>
      <xdr:col>111</xdr:col>
      <xdr:colOff>177800</xdr:colOff>
      <xdr:row>39</xdr:row>
      <xdr:rowOff>42678</xdr:rowOff>
    </xdr:to>
    <xdr:cxnSp macro="">
      <xdr:nvCxnSpPr>
        <xdr:cNvPr id="739" name="直線コネクタ 738"/>
        <xdr:cNvCxnSpPr/>
      </xdr:nvCxnSpPr>
      <xdr:spPr>
        <a:xfrm>
          <a:off x="20434300" y="672882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33496</xdr:rowOff>
    </xdr:from>
    <xdr:to>
      <xdr:col>107</xdr:col>
      <xdr:colOff>50800</xdr:colOff>
      <xdr:row>39</xdr:row>
      <xdr:rowOff>42278</xdr:rowOff>
    </xdr:to>
    <xdr:cxnSp macro="">
      <xdr:nvCxnSpPr>
        <xdr:cNvPr id="742" name="直線コネクタ 741"/>
        <xdr:cNvCxnSpPr/>
      </xdr:nvCxnSpPr>
      <xdr:spPr>
        <a:xfrm>
          <a:off x="19545300" y="6720046"/>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31267</xdr:rowOff>
    </xdr:from>
    <xdr:to>
      <xdr:col>102</xdr:col>
      <xdr:colOff>114300</xdr:colOff>
      <xdr:row>39</xdr:row>
      <xdr:rowOff>33496</xdr:rowOff>
    </xdr:to>
    <xdr:cxnSp macro="">
      <xdr:nvCxnSpPr>
        <xdr:cNvPr id="745" name="直線コネクタ 744"/>
        <xdr:cNvCxnSpPr/>
      </xdr:nvCxnSpPr>
      <xdr:spPr>
        <a:xfrm>
          <a:off x="18656300" y="671781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163328</xdr:rowOff>
    </xdr:from>
    <xdr:to>
      <xdr:col>112</xdr:col>
      <xdr:colOff>38100</xdr:colOff>
      <xdr:row>39</xdr:row>
      <xdr:rowOff>93478</xdr:rowOff>
    </xdr:to>
    <xdr:sp macro="" textlink="">
      <xdr:nvSpPr>
        <xdr:cNvPr id="757" name="楕円 756"/>
        <xdr:cNvSpPr/>
      </xdr:nvSpPr>
      <xdr:spPr>
        <a:xfrm>
          <a:off x="21272500" y="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84605</xdr:rowOff>
    </xdr:from>
    <xdr:ext cx="313932" cy="259045"/>
    <xdr:sp macro="" textlink="">
      <xdr:nvSpPr>
        <xdr:cNvPr id="758" name="テキスト ボックス 757"/>
        <xdr:cNvSpPr txBox="1"/>
      </xdr:nvSpPr>
      <xdr:spPr>
        <a:xfrm>
          <a:off x="21166333" y="677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162928</xdr:rowOff>
    </xdr:from>
    <xdr:to>
      <xdr:col>107</xdr:col>
      <xdr:colOff>101600</xdr:colOff>
      <xdr:row>39</xdr:row>
      <xdr:rowOff>93078</xdr:rowOff>
    </xdr:to>
    <xdr:sp macro="" textlink="">
      <xdr:nvSpPr>
        <xdr:cNvPr id="759" name="楕円 758"/>
        <xdr:cNvSpPr/>
      </xdr:nvSpPr>
      <xdr:spPr>
        <a:xfrm>
          <a:off x="20383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84205</xdr:rowOff>
    </xdr:from>
    <xdr:ext cx="378565" cy="259045"/>
    <xdr:sp macro="" textlink="">
      <xdr:nvSpPr>
        <xdr:cNvPr id="760" name="テキスト ボックス 759"/>
        <xdr:cNvSpPr txBox="1"/>
      </xdr:nvSpPr>
      <xdr:spPr>
        <a:xfrm>
          <a:off x="20245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154146</xdr:rowOff>
    </xdr:from>
    <xdr:to>
      <xdr:col>102</xdr:col>
      <xdr:colOff>165100</xdr:colOff>
      <xdr:row>39</xdr:row>
      <xdr:rowOff>84296</xdr:rowOff>
    </xdr:to>
    <xdr:sp macro="" textlink="">
      <xdr:nvSpPr>
        <xdr:cNvPr id="761" name="楕円 760"/>
        <xdr:cNvSpPr/>
      </xdr:nvSpPr>
      <xdr:spPr>
        <a:xfrm>
          <a:off x="19494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75423</xdr:rowOff>
    </xdr:from>
    <xdr:ext cx="378565" cy="259045"/>
    <xdr:sp macro="" textlink="">
      <xdr:nvSpPr>
        <xdr:cNvPr id="762" name="テキスト ボックス 761"/>
        <xdr:cNvSpPr txBox="1"/>
      </xdr:nvSpPr>
      <xdr:spPr>
        <a:xfrm>
          <a:off x="19356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151917</xdr:rowOff>
    </xdr:from>
    <xdr:to>
      <xdr:col>98</xdr:col>
      <xdr:colOff>38100</xdr:colOff>
      <xdr:row>39</xdr:row>
      <xdr:rowOff>82067</xdr:rowOff>
    </xdr:to>
    <xdr:sp macro="" textlink="">
      <xdr:nvSpPr>
        <xdr:cNvPr id="763" name="楕円 762"/>
        <xdr:cNvSpPr/>
      </xdr:nvSpPr>
      <xdr:spPr>
        <a:xfrm>
          <a:off x="18605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73194</xdr:rowOff>
    </xdr:from>
    <xdr:ext cx="378565" cy="259045"/>
    <xdr:sp macro="" textlink="">
      <xdr:nvSpPr>
        <xdr:cNvPr id="764" name="テキスト ボックス 763"/>
        <xdr:cNvSpPr txBox="1"/>
      </xdr:nvSpPr>
      <xdr:spPr>
        <a:xfrm>
          <a:off x="18467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45273</xdr:rowOff>
    </xdr:from>
    <xdr:to>
      <xdr:col>116</xdr:col>
      <xdr:colOff>63500</xdr:colOff>
      <xdr:row>77</xdr:row>
      <xdr:rowOff>47101</xdr:rowOff>
    </xdr:to>
    <xdr:cxnSp macro="">
      <xdr:nvCxnSpPr>
        <xdr:cNvPr id="852" name="直線コネクタ 851"/>
        <xdr:cNvCxnSpPr/>
      </xdr:nvCxnSpPr>
      <xdr:spPr>
        <a:xfrm flipV="1">
          <a:off x="21323300" y="1324692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47101</xdr:rowOff>
    </xdr:from>
    <xdr:to>
      <xdr:col>111</xdr:col>
      <xdr:colOff>177800</xdr:colOff>
      <xdr:row>77</xdr:row>
      <xdr:rowOff>60185</xdr:rowOff>
    </xdr:to>
    <xdr:cxnSp macro="">
      <xdr:nvCxnSpPr>
        <xdr:cNvPr id="855" name="直線コネクタ 854"/>
        <xdr:cNvCxnSpPr/>
      </xdr:nvCxnSpPr>
      <xdr:spPr>
        <a:xfrm flipV="1">
          <a:off x="20434300" y="13248751"/>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59598</xdr:rowOff>
    </xdr:from>
    <xdr:to>
      <xdr:col>107</xdr:col>
      <xdr:colOff>50800</xdr:colOff>
      <xdr:row>77</xdr:row>
      <xdr:rowOff>60185</xdr:rowOff>
    </xdr:to>
    <xdr:cxnSp macro="">
      <xdr:nvCxnSpPr>
        <xdr:cNvPr id="858" name="直線コネクタ 857"/>
        <xdr:cNvCxnSpPr/>
      </xdr:nvCxnSpPr>
      <xdr:spPr>
        <a:xfrm>
          <a:off x="19545300" y="13261248"/>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59598</xdr:rowOff>
    </xdr:from>
    <xdr:to>
      <xdr:col>102</xdr:col>
      <xdr:colOff>114300</xdr:colOff>
      <xdr:row>77</xdr:row>
      <xdr:rowOff>90101</xdr:rowOff>
    </xdr:to>
    <xdr:cxnSp macro="">
      <xdr:nvCxnSpPr>
        <xdr:cNvPr id="861" name="直線コネクタ 860"/>
        <xdr:cNvCxnSpPr/>
      </xdr:nvCxnSpPr>
      <xdr:spPr>
        <a:xfrm flipV="1">
          <a:off x="18656300" y="13261248"/>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165923</xdr:rowOff>
    </xdr:from>
    <xdr:to>
      <xdr:col>116</xdr:col>
      <xdr:colOff>114300</xdr:colOff>
      <xdr:row>77</xdr:row>
      <xdr:rowOff>96073</xdr:rowOff>
    </xdr:to>
    <xdr:sp macro="" textlink="">
      <xdr:nvSpPr>
        <xdr:cNvPr id="871" name="楕円 870"/>
        <xdr:cNvSpPr/>
      </xdr:nvSpPr>
      <xdr:spPr>
        <a:xfrm>
          <a:off x="22110700" y="131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144350</xdr:rowOff>
    </xdr:from>
    <xdr:ext cx="534377" cy="259045"/>
    <xdr:sp macro="" textlink="">
      <xdr:nvSpPr>
        <xdr:cNvPr id="872" name="繰出金該当値テキスト"/>
        <xdr:cNvSpPr txBox="1"/>
      </xdr:nvSpPr>
      <xdr:spPr>
        <a:xfrm>
          <a:off x="22212300" y="131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167751</xdr:rowOff>
    </xdr:from>
    <xdr:to>
      <xdr:col>112</xdr:col>
      <xdr:colOff>38100</xdr:colOff>
      <xdr:row>77</xdr:row>
      <xdr:rowOff>97901</xdr:rowOff>
    </xdr:to>
    <xdr:sp macro="" textlink="">
      <xdr:nvSpPr>
        <xdr:cNvPr id="873" name="楕円 872"/>
        <xdr:cNvSpPr/>
      </xdr:nvSpPr>
      <xdr:spPr>
        <a:xfrm>
          <a:off x="21272500" y="131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89028</xdr:rowOff>
    </xdr:from>
    <xdr:ext cx="534377" cy="259045"/>
    <xdr:sp macro="" textlink="">
      <xdr:nvSpPr>
        <xdr:cNvPr id="874" name="テキスト ボックス 873"/>
        <xdr:cNvSpPr txBox="1"/>
      </xdr:nvSpPr>
      <xdr:spPr>
        <a:xfrm>
          <a:off x="21056111" y="132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9385</xdr:rowOff>
    </xdr:from>
    <xdr:to>
      <xdr:col>107</xdr:col>
      <xdr:colOff>101600</xdr:colOff>
      <xdr:row>77</xdr:row>
      <xdr:rowOff>110985</xdr:rowOff>
    </xdr:to>
    <xdr:sp macro="" textlink="">
      <xdr:nvSpPr>
        <xdr:cNvPr id="875" name="楕円 874"/>
        <xdr:cNvSpPr/>
      </xdr:nvSpPr>
      <xdr:spPr>
        <a:xfrm>
          <a:off x="20383500" y="132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102112</xdr:rowOff>
    </xdr:from>
    <xdr:ext cx="534377" cy="259045"/>
    <xdr:sp macro="" textlink="">
      <xdr:nvSpPr>
        <xdr:cNvPr id="876" name="テキスト ボックス 875"/>
        <xdr:cNvSpPr txBox="1"/>
      </xdr:nvSpPr>
      <xdr:spPr>
        <a:xfrm>
          <a:off x="20167111" y="133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8798</xdr:rowOff>
    </xdr:from>
    <xdr:to>
      <xdr:col>102</xdr:col>
      <xdr:colOff>165100</xdr:colOff>
      <xdr:row>77</xdr:row>
      <xdr:rowOff>110398</xdr:rowOff>
    </xdr:to>
    <xdr:sp macro="" textlink="">
      <xdr:nvSpPr>
        <xdr:cNvPr id="877" name="楕円 876"/>
        <xdr:cNvSpPr/>
      </xdr:nvSpPr>
      <xdr:spPr>
        <a:xfrm>
          <a:off x="194945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101525</xdr:rowOff>
    </xdr:from>
    <xdr:ext cx="534377" cy="259045"/>
    <xdr:sp macro="" textlink="">
      <xdr:nvSpPr>
        <xdr:cNvPr id="878" name="テキスト ボックス 877"/>
        <xdr:cNvSpPr txBox="1"/>
      </xdr:nvSpPr>
      <xdr:spPr>
        <a:xfrm>
          <a:off x="19278111" y="133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39301</xdr:rowOff>
    </xdr:from>
    <xdr:to>
      <xdr:col>98</xdr:col>
      <xdr:colOff>38100</xdr:colOff>
      <xdr:row>77</xdr:row>
      <xdr:rowOff>140901</xdr:rowOff>
    </xdr:to>
    <xdr:sp macro="" textlink="">
      <xdr:nvSpPr>
        <xdr:cNvPr id="879" name="楕円 878"/>
        <xdr:cNvSpPr/>
      </xdr:nvSpPr>
      <xdr:spPr>
        <a:xfrm>
          <a:off x="18605500" y="132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132028</xdr:rowOff>
    </xdr:from>
    <xdr:ext cx="534377" cy="259045"/>
    <xdr:sp macro="" textlink="">
      <xdr:nvSpPr>
        <xdr:cNvPr id="880" name="テキスト ボックス 879"/>
        <xdr:cNvSpPr txBox="1"/>
      </xdr:nvSpPr>
      <xdr:spPr>
        <a:xfrm>
          <a:off x="18389111" y="133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419,970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59118</xdr:rowOff>
    </xdr:from>
    <xdr:to>
      <xdr:col>24</xdr:col>
      <xdr:colOff>63500</xdr:colOff>
      <xdr:row>35</xdr:row>
      <xdr:rowOff>62928</xdr:rowOff>
    </xdr:to>
    <xdr:cxnSp macro="">
      <xdr:nvCxnSpPr>
        <xdr:cNvPr id="61" name="直線コネクタ 60"/>
        <xdr:cNvCxnSpPr/>
      </xdr:nvCxnSpPr>
      <xdr:spPr>
        <a:xfrm flipV="1">
          <a:off x="3797300" y="60598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62928</xdr:rowOff>
    </xdr:from>
    <xdr:to>
      <xdr:col>19</xdr:col>
      <xdr:colOff>177800</xdr:colOff>
      <xdr:row>35</xdr:row>
      <xdr:rowOff>105220</xdr:rowOff>
    </xdr:to>
    <xdr:cxnSp macro="">
      <xdr:nvCxnSpPr>
        <xdr:cNvPr id="64" name="直線コネクタ 63"/>
        <xdr:cNvCxnSpPr/>
      </xdr:nvCxnSpPr>
      <xdr:spPr>
        <a:xfrm flipV="1">
          <a:off x="2908300" y="606367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105220</xdr:rowOff>
    </xdr:to>
    <xdr:cxnSp macro="">
      <xdr:nvCxnSpPr>
        <xdr:cNvPr id="67" name="直線コネクタ 66"/>
        <xdr:cNvCxnSpPr/>
      </xdr:nvCxnSpPr>
      <xdr:spPr>
        <a:xfrm>
          <a:off x="2019300" y="60833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36</xdr:row>
      <xdr:rowOff>10541</xdr:rowOff>
    </xdr:to>
    <xdr:cxnSp macro="">
      <xdr:nvCxnSpPr>
        <xdr:cNvPr id="70" name="直線コネクタ 69"/>
        <xdr:cNvCxnSpPr/>
      </xdr:nvCxnSpPr>
      <xdr:spPr>
        <a:xfrm flipV="1">
          <a:off x="1130300" y="608330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8318</xdr:rowOff>
    </xdr:from>
    <xdr:to>
      <xdr:col>24</xdr:col>
      <xdr:colOff>114300</xdr:colOff>
      <xdr:row>35</xdr:row>
      <xdr:rowOff>109918</xdr:rowOff>
    </xdr:to>
    <xdr:sp macro="" textlink="">
      <xdr:nvSpPr>
        <xdr:cNvPr id="80" name="楕円 79"/>
        <xdr:cNvSpPr/>
      </xdr:nvSpPr>
      <xdr:spPr>
        <a:xfrm>
          <a:off x="45847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31195</xdr:rowOff>
    </xdr:from>
    <xdr:ext cx="469744" cy="259045"/>
    <xdr:sp macro="" textlink="">
      <xdr:nvSpPr>
        <xdr:cNvPr id="81" name="議会費該当値テキスト"/>
        <xdr:cNvSpPr txBox="1"/>
      </xdr:nvSpPr>
      <xdr:spPr>
        <a:xfrm>
          <a:off x="4686300" y="586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12128</xdr:rowOff>
    </xdr:from>
    <xdr:to>
      <xdr:col>20</xdr:col>
      <xdr:colOff>38100</xdr:colOff>
      <xdr:row>35</xdr:row>
      <xdr:rowOff>113728</xdr:rowOff>
    </xdr:to>
    <xdr:sp macro="" textlink="">
      <xdr:nvSpPr>
        <xdr:cNvPr id="82" name="楕円 81"/>
        <xdr:cNvSpPr/>
      </xdr:nvSpPr>
      <xdr:spPr>
        <a:xfrm>
          <a:off x="3746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130255</xdr:rowOff>
    </xdr:from>
    <xdr:ext cx="469744" cy="259045"/>
    <xdr:sp macro="" textlink="">
      <xdr:nvSpPr>
        <xdr:cNvPr id="83" name="テキスト ボックス 82"/>
        <xdr:cNvSpPr txBox="1"/>
      </xdr:nvSpPr>
      <xdr:spPr>
        <a:xfrm>
          <a:off x="3562428" y="57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54420</xdr:rowOff>
    </xdr:from>
    <xdr:to>
      <xdr:col>15</xdr:col>
      <xdr:colOff>101600</xdr:colOff>
      <xdr:row>35</xdr:row>
      <xdr:rowOff>156020</xdr:rowOff>
    </xdr:to>
    <xdr:sp macro="" textlink="">
      <xdr:nvSpPr>
        <xdr:cNvPr id="84" name="楕円 83"/>
        <xdr:cNvSpPr/>
      </xdr:nvSpPr>
      <xdr:spPr>
        <a:xfrm>
          <a:off x="28575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1097</xdr:rowOff>
    </xdr:from>
    <xdr:ext cx="469744" cy="259045"/>
    <xdr:sp macro="" textlink="">
      <xdr:nvSpPr>
        <xdr:cNvPr id="85" name="テキスト ボックス 84"/>
        <xdr:cNvSpPr txBox="1"/>
      </xdr:nvSpPr>
      <xdr:spPr>
        <a:xfrm>
          <a:off x="2673428"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87" name="テキスト ボックス 86"/>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74581</xdr:rowOff>
    </xdr:from>
    <xdr:to>
      <xdr:col>24</xdr:col>
      <xdr:colOff>63500</xdr:colOff>
      <xdr:row>58</xdr:row>
      <xdr:rowOff>108524</xdr:rowOff>
    </xdr:to>
    <xdr:cxnSp macro="">
      <xdr:nvCxnSpPr>
        <xdr:cNvPr id="122" name="直線コネクタ 121"/>
        <xdr:cNvCxnSpPr/>
      </xdr:nvCxnSpPr>
      <xdr:spPr>
        <a:xfrm flipV="1">
          <a:off x="3797300" y="10018681"/>
          <a:ext cx="838200" cy="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108524</xdr:rowOff>
    </xdr:from>
    <xdr:to>
      <xdr:col>19</xdr:col>
      <xdr:colOff>177800</xdr:colOff>
      <xdr:row>58</xdr:row>
      <xdr:rowOff>118040</xdr:rowOff>
    </xdr:to>
    <xdr:cxnSp macro="">
      <xdr:nvCxnSpPr>
        <xdr:cNvPr id="125" name="直線コネクタ 124"/>
        <xdr:cNvCxnSpPr/>
      </xdr:nvCxnSpPr>
      <xdr:spPr>
        <a:xfrm flipV="1">
          <a:off x="2908300" y="10052624"/>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118040</xdr:rowOff>
    </xdr:from>
    <xdr:to>
      <xdr:col>15</xdr:col>
      <xdr:colOff>50800</xdr:colOff>
      <xdr:row>58</xdr:row>
      <xdr:rowOff>135862</xdr:rowOff>
    </xdr:to>
    <xdr:cxnSp macro="">
      <xdr:nvCxnSpPr>
        <xdr:cNvPr id="128" name="直線コネクタ 127"/>
        <xdr:cNvCxnSpPr/>
      </xdr:nvCxnSpPr>
      <xdr:spPr>
        <a:xfrm flipV="1">
          <a:off x="2019300" y="10062140"/>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135862</xdr:rowOff>
    </xdr:from>
    <xdr:to>
      <xdr:col>10</xdr:col>
      <xdr:colOff>114300</xdr:colOff>
      <xdr:row>58</xdr:row>
      <xdr:rowOff>137677</xdr:rowOff>
    </xdr:to>
    <xdr:cxnSp macro="">
      <xdr:nvCxnSpPr>
        <xdr:cNvPr id="131" name="直線コネクタ 130"/>
        <xdr:cNvCxnSpPr/>
      </xdr:nvCxnSpPr>
      <xdr:spPr>
        <a:xfrm flipV="1">
          <a:off x="1130300" y="10079962"/>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23781</xdr:rowOff>
    </xdr:from>
    <xdr:to>
      <xdr:col>24</xdr:col>
      <xdr:colOff>114300</xdr:colOff>
      <xdr:row>58</xdr:row>
      <xdr:rowOff>125381</xdr:rowOff>
    </xdr:to>
    <xdr:sp macro="" textlink="">
      <xdr:nvSpPr>
        <xdr:cNvPr id="141" name="楕円 140"/>
        <xdr:cNvSpPr/>
      </xdr:nvSpPr>
      <xdr:spPr>
        <a:xfrm>
          <a:off x="4584700" y="9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110158</xdr:rowOff>
    </xdr:from>
    <xdr:ext cx="534377" cy="259045"/>
    <xdr:sp macro="" textlink="">
      <xdr:nvSpPr>
        <xdr:cNvPr id="142" name="総務費該当値テキスト"/>
        <xdr:cNvSpPr txBox="1"/>
      </xdr:nvSpPr>
      <xdr:spPr>
        <a:xfrm>
          <a:off x="4686300" y="98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57724</xdr:rowOff>
    </xdr:from>
    <xdr:to>
      <xdr:col>20</xdr:col>
      <xdr:colOff>38100</xdr:colOff>
      <xdr:row>58</xdr:row>
      <xdr:rowOff>159324</xdr:rowOff>
    </xdr:to>
    <xdr:sp macro="" textlink="">
      <xdr:nvSpPr>
        <xdr:cNvPr id="143" name="楕円 142"/>
        <xdr:cNvSpPr/>
      </xdr:nvSpPr>
      <xdr:spPr>
        <a:xfrm>
          <a:off x="3746500" y="100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150451</xdr:rowOff>
    </xdr:from>
    <xdr:ext cx="534377" cy="259045"/>
    <xdr:sp macro="" textlink="">
      <xdr:nvSpPr>
        <xdr:cNvPr id="144" name="テキスト ボックス 143"/>
        <xdr:cNvSpPr txBox="1"/>
      </xdr:nvSpPr>
      <xdr:spPr>
        <a:xfrm>
          <a:off x="3530111" y="100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67240</xdr:rowOff>
    </xdr:from>
    <xdr:to>
      <xdr:col>15</xdr:col>
      <xdr:colOff>101600</xdr:colOff>
      <xdr:row>58</xdr:row>
      <xdr:rowOff>168840</xdr:rowOff>
    </xdr:to>
    <xdr:sp macro="" textlink="">
      <xdr:nvSpPr>
        <xdr:cNvPr id="145" name="楕円 144"/>
        <xdr:cNvSpPr/>
      </xdr:nvSpPr>
      <xdr:spPr>
        <a:xfrm>
          <a:off x="2857500" y="100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159967</xdr:rowOff>
    </xdr:from>
    <xdr:ext cx="534377" cy="259045"/>
    <xdr:sp macro="" textlink="">
      <xdr:nvSpPr>
        <xdr:cNvPr id="146" name="テキスト ボックス 145"/>
        <xdr:cNvSpPr txBox="1"/>
      </xdr:nvSpPr>
      <xdr:spPr>
        <a:xfrm>
          <a:off x="2641111" y="101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85062</xdr:rowOff>
    </xdr:from>
    <xdr:to>
      <xdr:col>10</xdr:col>
      <xdr:colOff>165100</xdr:colOff>
      <xdr:row>59</xdr:row>
      <xdr:rowOff>15212</xdr:rowOff>
    </xdr:to>
    <xdr:sp macro="" textlink="">
      <xdr:nvSpPr>
        <xdr:cNvPr id="147" name="楕円 146"/>
        <xdr:cNvSpPr/>
      </xdr:nvSpPr>
      <xdr:spPr>
        <a:xfrm>
          <a:off x="1968500" y="100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6339</xdr:rowOff>
    </xdr:from>
    <xdr:ext cx="534377" cy="259045"/>
    <xdr:sp macro="" textlink="">
      <xdr:nvSpPr>
        <xdr:cNvPr id="148" name="テキスト ボックス 147"/>
        <xdr:cNvSpPr txBox="1"/>
      </xdr:nvSpPr>
      <xdr:spPr>
        <a:xfrm>
          <a:off x="1752111" y="101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86877</xdr:rowOff>
    </xdr:from>
    <xdr:to>
      <xdr:col>6</xdr:col>
      <xdr:colOff>38100</xdr:colOff>
      <xdr:row>59</xdr:row>
      <xdr:rowOff>17027</xdr:rowOff>
    </xdr:to>
    <xdr:sp macro="" textlink="">
      <xdr:nvSpPr>
        <xdr:cNvPr id="149" name="楕円 148"/>
        <xdr:cNvSpPr/>
      </xdr:nvSpPr>
      <xdr:spPr>
        <a:xfrm>
          <a:off x="1079500" y="100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8154</xdr:rowOff>
    </xdr:from>
    <xdr:ext cx="534377" cy="259045"/>
    <xdr:sp macro="" textlink="">
      <xdr:nvSpPr>
        <xdr:cNvPr id="150" name="テキスト ボックス 149"/>
        <xdr:cNvSpPr txBox="1"/>
      </xdr:nvSpPr>
      <xdr:spPr>
        <a:xfrm>
          <a:off x="863111" y="101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154267</xdr:rowOff>
    </xdr:from>
    <xdr:to>
      <xdr:col>24</xdr:col>
      <xdr:colOff>63500</xdr:colOff>
      <xdr:row>78</xdr:row>
      <xdr:rowOff>34626</xdr:rowOff>
    </xdr:to>
    <xdr:cxnSp macro="">
      <xdr:nvCxnSpPr>
        <xdr:cNvPr id="178" name="直線コネクタ 177"/>
        <xdr:cNvCxnSpPr/>
      </xdr:nvCxnSpPr>
      <xdr:spPr>
        <a:xfrm>
          <a:off x="3797300" y="13355917"/>
          <a:ext cx="8382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154267</xdr:rowOff>
    </xdr:from>
    <xdr:to>
      <xdr:col>19</xdr:col>
      <xdr:colOff>177800</xdr:colOff>
      <xdr:row>78</xdr:row>
      <xdr:rowOff>10623</xdr:rowOff>
    </xdr:to>
    <xdr:cxnSp macro="">
      <xdr:nvCxnSpPr>
        <xdr:cNvPr id="181" name="直線コネクタ 180"/>
        <xdr:cNvCxnSpPr/>
      </xdr:nvCxnSpPr>
      <xdr:spPr>
        <a:xfrm flipV="1">
          <a:off x="2908300" y="13355917"/>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10623</xdr:rowOff>
    </xdr:from>
    <xdr:to>
      <xdr:col>15</xdr:col>
      <xdr:colOff>50800</xdr:colOff>
      <xdr:row>78</xdr:row>
      <xdr:rowOff>40295</xdr:rowOff>
    </xdr:to>
    <xdr:cxnSp macro="">
      <xdr:nvCxnSpPr>
        <xdr:cNvPr id="184" name="直線コネクタ 183"/>
        <xdr:cNvCxnSpPr/>
      </xdr:nvCxnSpPr>
      <xdr:spPr>
        <a:xfrm flipV="1">
          <a:off x="2019300" y="1338372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40295</xdr:rowOff>
    </xdr:from>
    <xdr:to>
      <xdr:col>10</xdr:col>
      <xdr:colOff>114300</xdr:colOff>
      <xdr:row>78</xdr:row>
      <xdr:rowOff>94821</xdr:rowOff>
    </xdr:to>
    <xdr:cxnSp macro="">
      <xdr:nvCxnSpPr>
        <xdr:cNvPr id="187" name="直線コネクタ 186"/>
        <xdr:cNvCxnSpPr/>
      </xdr:nvCxnSpPr>
      <xdr:spPr>
        <a:xfrm flipV="1">
          <a:off x="1130300" y="13413395"/>
          <a:ext cx="889000" cy="5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88621</xdr:rowOff>
    </xdr:from>
    <xdr:ext cx="599010" cy="259045"/>
    <xdr:sp macro="" textlink="">
      <xdr:nvSpPr>
        <xdr:cNvPr id="189" name="テキスト ボックス 188"/>
        <xdr:cNvSpPr txBox="1"/>
      </xdr:nvSpPr>
      <xdr:spPr>
        <a:xfrm>
          <a:off x="1719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155276</xdr:rowOff>
    </xdr:from>
    <xdr:to>
      <xdr:col>24</xdr:col>
      <xdr:colOff>114300</xdr:colOff>
      <xdr:row>78</xdr:row>
      <xdr:rowOff>85426</xdr:rowOff>
    </xdr:to>
    <xdr:sp macro="" textlink="">
      <xdr:nvSpPr>
        <xdr:cNvPr id="197" name="楕円 196"/>
        <xdr:cNvSpPr/>
      </xdr:nvSpPr>
      <xdr:spPr>
        <a:xfrm>
          <a:off x="4584700" y="133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70203</xdr:rowOff>
    </xdr:from>
    <xdr:ext cx="599010" cy="259045"/>
    <xdr:sp macro="" textlink="">
      <xdr:nvSpPr>
        <xdr:cNvPr id="198" name="民生費該当値テキスト"/>
        <xdr:cNvSpPr txBox="1"/>
      </xdr:nvSpPr>
      <xdr:spPr>
        <a:xfrm>
          <a:off x="4686300" y="1327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103467</xdr:rowOff>
    </xdr:from>
    <xdr:to>
      <xdr:col>20</xdr:col>
      <xdr:colOff>38100</xdr:colOff>
      <xdr:row>78</xdr:row>
      <xdr:rowOff>33617</xdr:rowOff>
    </xdr:to>
    <xdr:sp macro="" textlink="">
      <xdr:nvSpPr>
        <xdr:cNvPr id="199" name="楕円 198"/>
        <xdr:cNvSpPr/>
      </xdr:nvSpPr>
      <xdr:spPr>
        <a:xfrm>
          <a:off x="3746500" y="133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24744</xdr:rowOff>
    </xdr:from>
    <xdr:ext cx="599010" cy="259045"/>
    <xdr:sp macro="" textlink="">
      <xdr:nvSpPr>
        <xdr:cNvPr id="200" name="テキスト ボックス 199"/>
        <xdr:cNvSpPr txBox="1"/>
      </xdr:nvSpPr>
      <xdr:spPr>
        <a:xfrm>
          <a:off x="3497795" y="1339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131273</xdr:rowOff>
    </xdr:from>
    <xdr:to>
      <xdr:col>15</xdr:col>
      <xdr:colOff>101600</xdr:colOff>
      <xdr:row>78</xdr:row>
      <xdr:rowOff>61423</xdr:rowOff>
    </xdr:to>
    <xdr:sp macro="" textlink="">
      <xdr:nvSpPr>
        <xdr:cNvPr id="201" name="楕円 200"/>
        <xdr:cNvSpPr/>
      </xdr:nvSpPr>
      <xdr:spPr>
        <a:xfrm>
          <a:off x="28575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52550</xdr:rowOff>
    </xdr:from>
    <xdr:ext cx="599010" cy="259045"/>
    <xdr:sp macro="" textlink="">
      <xdr:nvSpPr>
        <xdr:cNvPr id="202" name="テキスト ボックス 201"/>
        <xdr:cNvSpPr txBox="1"/>
      </xdr:nvSpPr>
      <xdr:spPr>
        <a:xfrm>
          <a:off x="2608795" y="134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160945</xdr:rowOff>
    </xdr:from>
    <xdr:to>
      <xdr:col>10</xdr:col>
      <xdr:colOff>165100</xdr:colOff>
      <xdr:row>78</xdr:row>
      <xdr:rowOff>91095</xdr:rowOff>
    </xdr:to>
    <xdr:sp macro="" textlink="">
      <xdr:nvSpPr>
        <xdr:cNvPr id="203" name="楕円 202"/>
        <xdr:cNvSpPr/>
      </xdr:nvSpPr>
      <xdr:spPr>
        <a:xfrm>
          <a:off x="1968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82222</xdr:rowOff>
    </xdr:from>
    <xdr:ext cx="599010" cy="259045"/>
    <xdr:sp macro="" textlink="">
      <xdr:nvSpPr>
        <xdr:cNvPr id="204" name="テキスト ボックス 203"/>
        <xdr:cNvSpPr txBox="1"/>
      </xdr:nvSpPr>
      <xdr:spPr>
        <a:xfrm>
          <a:off x="1719795" y="134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44021</xdr:rowOff>
    </xdr:from>
    <xdr:to>
      <xdr:col>6</xdr:col>
      <xdr:colOff>38100</xdr:colOff>
      <xdr:row>78</xdr:row>
      <xdr:rowOff>145621</xdr:rowOff>
    </xdr:to>
    <xdr:sp macro="" textlink="">
      <xdr:nvSpPr>
        <xdr:cNvPr id="205" name="楕円 204"/>
        <xdr:cNvSpPr/>
      </xdr:nvSpPr>
      <xdr:spPr>
        <a:xfrm>
          <a:off x="1079500" y="134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136748</xdr:rowOff>
    </xdr:from>
    <xdr:ext cx="599010" cy="259045"/>
    <xdr:sp macro="" textlink="">
      <xdr:nvSpPr>
        <xdr:cNvPr id="206" name="テキスト ボックス 205"/>
        <xdr:cNvSpPr txBox="1"/>
      </xdr:nvSpPr>
      <xdr:spPr>
        <a:xfrm>
          <a:off x="830795" y="135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12500</xdr:rowOff>
    </xdr:from>
    <xdr:to>
      <xdr:col>24</xdr:col>
      <xdr:colOff>63500</xdr:colOff>
      <xdr:row>97</xdr:row>
      <xdr:rowOff>38553</xdr:rowOff>
    </xdr:to>
    <xdr:cxnSp macro="">
      <xdr:nvCxnSpPr>
        <xdr:cNvPr id="235" name="直線コネクタ 234"/>
        <xdr:cNvCxnSpPr/>
      </xdr:nvCxnSpPr>
      <xdr:spPr>
        <a:xfrm flipV="1">
          <a:off x="3797300" y="16643150"/>
          <a:ext cx="8382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38553</xdr:rowOff>
    </xdr:from>
    <xdr:to>
      <xdr:col>19</xdr:col>
      <xdr:colOff>177800</xdr:colOff>
      <xdr:row>97</xdr:row>
      <xdr:rowOff>59164</xdr:rowOff>
    </xdr:to>
    <xdr:cxnSp macro="">
      <xdr:nvCxnSpPr>
        <xdr:cNvPr id="238" name="直線コネクタ 237"/>
        <xdr:cNvCxnSpPr/>
      </xdr:nvCxnSpPr>
      <xdr:spPr>
        <a:xfrm flipV="1">
          <a:off x="2908300" y="16669203"/>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59164</xdr:rowOff>
    </xdr:from>
    <xdr:to>
      <xdr:col>15</xdr:col>
      <xdr:colOff>50800</xdr:colOff>
      <xdr:row>97</xdr:row>
      <xdr:rowOff>79105</xdr:rowOff>
    </xdr:to>
    <xdr:cxnSp macro="">
      <xdr:nvCxnSpPr>
        <xdr:cNvPr id="241" name="直線コネクタ 240"/>
        <xdr:cNvCxnSpPr/>
      </xdr:nvCxnSpPr>
      <xdr:spPr>
        <a:xfrm flipV="1">
          <a:off x="2019300" y="1668981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79105</xdr:rowOff>
    </xdr:from>
    <xdr:to>
      <xdr:col>10</xdr:col>
      <xdr:colOff>114300</xdr:colOff>
      <xdr:row>97</xdr:row>
      <xdr:rowOff>85971</xdr:rowOff>
    </xdr:to>
    <xdr:cxnSp macro="">
      <xdr:nvCxnSpPr>
        <xdr:cNvPr id="244" name="直線コネクタ 243"/>
        <xdr:cNvCxnSpPr/>
      </xdr:nvCxnSpPr>
      <xdr:spPr>
        <a:xfrm flipV="1">
          <a:off x="1130300" y="16709755"/>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106839</xdr:rowOff>
    </xdr:from>
    <xdr:ext cx="534377" cy="259045"/>
    <xdr:sp macro="" textlink="">
      <xdr:nvSpPr>
        <xdr:cNvPr id="246" name="テキスト ボックス 245"/>
        <xdr:cNvSpPr txBox="1"/>
      </xdr:nvSpPr>
      <xdr:spPr>
        <a:xfrm>
          <a:off x="1752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133150</xdr:rowOff>
    </xdr:from>
    <xdr:to>
      <xdr:col>24</xdr:col>
      <xdr:colOff>114300</xdr:colOff>
      <xdr:row>97</xdr:row>
      <xdr:rowOff>63300</xdr:rowOff>
    </xdr:to>
    <xdr:sp macro="" textlink="">
      <xdr:nvSpPr>
        <xdr:cNvPr id="254" name="楕円 253"/>
        <xdr:cNvSpPr/>
      </xdr:nvSpPr>
      <xdr:spPr>
        <a:xfrm>
          <a:off x="45847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111577</xdr:rowOff>
    </xdr:from>
    <xdr:ext cx="534377" cy="259045"/>
    <xdr:sp macro="" textlink="">
      <xdr:nvSpPr>
        <xdr:cNvPr id="255" name="衛生費該当値テキスト"/>
        <xdr:cNvSpPr txBox="1"/>
      </xdr:nvSpPr>
      <xdr:spPr>
        <a:xfrm>
          <a:off x="4686300" y="16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159203</xdr:rowOff>
    </xdr:from>
    <xdr:to>
      <xdr:col>20</xdr:col>
      <xdr:colOff>38100</xdr:colOff>
      <xdr:row>97</xdr:row>
      <xdr:rowOff>89353</xdr:rowOff>
    </xdr:to>
    <xdr:sp macro="" textlink="">
      <xdr:nvSpPr>
        <xdr:cNvPr id="256" name="楕円 255"/>
        <xdr:cNvSpPr/>
      </xdr:nvSpPr>
      <xdr:spPr>
        <a:xfrm>
          <a:off x="3746500" y="166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80480</xdr:rowOff>
    </xdr:from>
    <xdr:ext cx="534377" cy="259045"/>
    <xdr:sp macro="" textlink="">
      <xdr:nvSpPr>
        <xdr:cNvPr id="257" name="テキスト ボックス 256"/>
        <xdr:cNvSpPr txBox="1"/>
      </xdr:nvSpPr>
      <xdr:spPr>
        <a:xfrm>
          <a:off x="3530111" y="16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8364</xdr:rowOff>
    </xdr:from>
    <xdr:to>
      <xdr:col>15</xdr:col>
      <xdr:colOff>101600</xdr:colOff>
      <xdr:row>97</xdr:row>
      <xdr:rowOff>109964</xdr:rowOff>
    </xdr:to>
    <xdr:sp macro="" textlink="">
      <xdr:nvSpPr>
        <xdr:cNvPr id="258" name="楕円 257"/>
        <xdr:cNvSpPr/>
      </xdr:nvSpPr>
      <xdr:spPr>
        <a:xfrm>
          <a:off x="2857500" y="1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101091</xdr:rowOff>
    </xdr:from>
    <xdr:ext cx="534377" cy="259045"/>
    <xdr:sp macro="" textlink="">
      <xdr:nvSpPr>
        <xdr:cNvPr id="259" name="テキスト ボックス 258"/>
        <xdr:cNvSpPr txBox="1"/>
      </xdr:nvSpPr>
      <xdr:spPr>
        <a:xfrm>
          <a:off x="2641111" y="167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28305</xdr:rowOff>
    </xdr:from>
    <xdr:to>
      <xdr:col>10</xdr:col>
      <xdr:colOff>165100</xdr:colOff>
      <xdr:row>97</xdr:row>
      <xdr:rowOff>129905</xdr:rowOff>
    </xdr:to>
    <xdr:sp macro="" textlink="">
      <xdr:nvSpPr>
        <xdr:cNvPr id="260" name="楕円 259"/>
        <xdr:cNvSpPr/>
      </xdr:nvSpPr>
      <xdr:spPr>
        <a:xfrm>
          <a:off x="1968500" y="16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121032</xdr:rowOff>
    </xdr:from>
    <xdr:ext cx="534377" cy="259045"/>
    <xdr:sp macro="" textlink="">
      <xdr:nvSpPr>
        <xdr:cNvPr id="261" name="テキスト ボックス 260"/>
        <xdr:cNvSpPr txBox="1"/>
      </xdr:nvSpPr>
      <xdr:spPr>
        <a:xfrm>
          <a:off x="1752111" y="16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35171</xdr:rowOff>
    </xdr:from>
    <xdr:to>
      <xdr:col>6</xdr:col>
      <xdr:colOff>38100</xdr:colOff>
      <xdr:row>97</xdr:row>
      <xdr:rowOff>136771</xdr:rowOff>
    </xdr:to>
    <xdr:sp macro="" textlink="">
      <xdr:nvSpPr>
        <xdr:cNvPr id="262" name="楕円 261"/>
        <xdr:cNvSpPr/>
      </xdr:nvSpPr>
      <xdr:spPr>
        <a:xfrm>
          <a:off x="1079500" y="166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127898</xdr:rowOff>
    </xdr:from>
    <xdr:ext cx="534377" cy="259045"/>
    <xdr:sp macro="" textlink="">
      <xdr:nvSpPr>
        <xdr:cNvPr id="263" name="テキスト ボックス 262"/>
        <xdr:cNvSpPr txBox="1"/>
      </xdr:nvSpPr>
      <xdr:spPr>
        <a:xfrm>
          <a:off x="863111" y="167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139700</xdr:rowOff>
    </xdr:to>
    <xdr:cxnSp macro="">
      <xdr:nvCxnSpPr>
        <xdr:cNvPr id="290" name="直線コネクタ 289"/>
        <xdr:cNvCxnSpPr/>
      </xdr:nvCxnSpPr>
      <xdr:spPr>
        <a:xfrm flipV="1">
          <a:off x="9639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49861</xdr:rowOff>
    </xdr:from>
    <xdr:to>
      <xdr:col>50</xdr:col>
      <xdr:colOff>114300</xdr:colOff>
      <xdr:row>38</xdr:row>
      <xdr:rowOff>139700</xdr:rowOff>
    </xdr:to>
    <xdr:cxnSp macro="">
      <xdr:nvCxnSpPr>
        <xdr:cNvPr id="293" name="直線コネクタ 292"/>
        <xdr:cNvCxnSpPr/>
      </xdr:nvCxnSpPr>
      <xdr:spPr>
        <a:xfrm>
          <a:off x="8750300" y="6564961"/>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49861</xdr:rowOff>
    </xdr:to>
    <xdr:cxnSp macro="">
      <xdr:nvCxnSpPr>
        <xdr:cNvPr id="296" name="直線コネクタ 295"/>
        <xdr:cNvCxnSpPr/>
      </xdr:nvCxnSpPr>
      <xdr:spPr>
        <a:xfrm>
          <a:off x="7861300" y="656336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48260</xdr:rowOff>
    </xdr:from>
    <xdr:to>
      <xdr:col>41</xdr:col>
      <xdr:colOff>50800</xdr:colOff>
      <xdr:row>38</xdr:row>
      <xdr:rowOff>63576</xdr:rowOff>
    </xdr:to>
    <xdr:cxnSp macro="">
      <xdr:nvCxnSpPr>
        <xdr:cNvPr id="299" name="直線コネクタ 298"/>
        <xdr:cNvCxnSpPr/>
      </xdr:nvCxnSpPr>
      <xdr:spPr>
        <a:xfrm flipV="1">
          <a:off x="6972300" y="656336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9" name="楕円 308"/>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0"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170511</xdr:rowOff>
    </xdr:from>
    <xdr:to>
      <xdr:col>46</xdr:col>
      <xdr:colOff>38100</xdr:colOff>
      <xdr:row>38</xdr:row>
      <xdr:rowOff>100661</xdr:rowOff>
    </xdr:to>
    <xdr:sp macro="" textlink="">
      <xdr:nvSpPr>
        <xdr:cNvPr id="313" name="楕円 312"/>
        <xdr:cNvSpPr/>
      </xdr:nvSpPr>
      <xdr:spPr>
        <a:xfrm>
          <a:off x="8699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91788</xdr:rowOff>
    </xdr:from>
    <xdr:ext cx="378565" cy="259045"/>
    <xdr:sp macro="" textlink="">
      <xdr:nvSpPr>
        <xdr:cNvPr id="314" name="テキスト ボックス 313"/>
        <xdr:cNvSpPr txBox="1"/>
      </xdr:nvSpPr>
      <xdr:spPr>
        <a:xfrm>
          <a:off x="8561017" y="660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macro="" textlink="">
      <xdr:nvSpPr>
        <xdr:cNvPr id="315" name="楕円 314"/>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316" name="テキスト ボックス 315"/>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12776</xdr:rowOff>
    </xdr:from>
    <xdr:to>
      <xdr:col>36</xdr:col>
      <xdr:colOff>165100</xdr:colOff>
      <xdr:row>38</xdr:row>
      <xdr:rowOff>114376</xdr:rowOff>
    </xdr:to>
    <xdr:sp macro="" textlink="">
      <xdr:nvSpPr>
        <xdr:cNvPr id="317" name="楕円 316"/>
        <xdr:cNvSpPr/>
      </xdr:nvSpPr>
      <xdr:spPr>
        <a:xfrm>
          <a:off x="692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105503</xdr:rowOff>
    </xdr:from>
    <xdr:ext cx="378565" cy="259045"/>
    <xdr:sp macro="" textlink="">
      <xdr:nvSpPr>
        <xdr:cNvPr id="318" name="テキスト ボックス 317"/>
        <xdr:cNvSpPr txBox="1"/>
      </xdr:nvSpPr>
      <xdr:spPr>
        <a:xfrm>
          <a:off x="6783017" y="66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136169</xdr:rowOff>
    </xdr:from>
    <xdr:to>
      <xdr:col>55</xdr:col>
      <xdr:colOff>0</xdr:colOff>
      <xdr:row>57</xdr:row>
      <xdr:rowOff>60287</xdr:rowOff>
    </xdr:to>
    <xdr:cxnSp macro="">
      <xdr:nvCxnSpPr>
        <xdr:cNvPr id="347" name="直線コネクタ 346"/>
        <xdr:cNvCxnSpPr/>
      </xdr:nvCxnSpPr>
      <xdr:spPr>
        <a:xfrm flipV="1">
          <a:off x="9639300" y="9737369"/>
          <a:ext cx="838200" cy="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60287</xdr:rowOff>
    </xdr:from>
    <xdr:to>
      <xdr:col>50</xdr:col>
      <xdr:colOff>114300</xdr:colOff>
      <xdr:row>57</xdr:row>
      <xdr:rowOff>85534</xdr:rowOff>
    </xdr:to>
    <xdr:cxnSp macro="">
      <xdr:nvCxnSpPr>
        <xdr:cNvPr id="350" name="直線コネクタ 349"/>
        <xdr:cNvCxnSpPr/>
      </xdr:nvCxnSpPr>
      <xdr:spPr>
        <a:xfrm flipV="1">
          <a:off x="8750300" y="9832937"/>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39243</xdr:rowOff>
    </xdr:from>
    <xdr:to>
      <xdr:col>45</xdr:col>
      <xdr:colOff>177800</xdr:colOff>
      <xdr:row>57</xdr:row>
      <xdr:rowOff>85534</xdr:rowOff>
    </xdr:to>
    <xdr:cxnSp macro="">
      <xdr:nvCxnSpPr>
        <xdr:cNvPr id="353" name="直線コネクタ 352"/>
        <xdr:cNvCxnSpPr/>
      </xdr:nvCxnSpPr>
      <xdr:spPr>
        <a:xfrm>
          <a:off x="7861300" y="9297543"/>
          <a:ext cx="889000" cy="56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39243</xdr:rowOff>
    </xdr:from>
    <xdr:to>
      <xdr:col>41</xdr:col>
      <xdr:colOff>50800</xdr:colOff>
      <xdr:row>58</xdr:row>
      <xdr:rowOff>23838</xdr:rowOff>
    </xdr:to>
    <xdr:cxnSp macro="">
      <xdr:nvCxnSpPr>
        <xdr:cNvPr id="356" name="直線コネクタ 355"/>
        <xdr:cNvCxnSpPr/>
      </xdr:nvCxnSpPr>
      <xdr:spPr>
        <a:xfrm flipV="1">
          <a:off x="6972300" y="9297543"/>
          <a:ext cx="889000" cy="6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102925</xdr:rowOff>
    </xdr:from>
    <xdr:ext cx="534377" cy="259045"/>
    <xdr:sp macro="" textlink="">
      <xdr:nvSpPr>
        <xdr:cNvPr id="358" name="テキスト ボックス 357"/>
        <xdr:cNvSpPr txBox="1"/>
      </xdr:nvSpPr>
      <xdr:spPr>
        <a:xfrm>
          <a:off x="7594111" y="9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85369</xdr:rowOff>
    </xdr:from>
    <xdr:to>
      <xdr:col>55</xdr:col>
      <xdr:colOff>50800</xdr:colOff>
      <xdr:row>57</xdr:row>
      <xdr:rowOff>15519</xdr:rowOff>
    </xdr:to>
    <xdr:sp macro="" textlink="">
      <xdr:nvSpPr>
        <xdr:cNvPr id="366" name="楕円 365"/>
        <xdr:cNvSpPr/>
      </xdr:nvSpPr>
      <xdr:spPr>
        <a:xfrm>
          <a:off x="10426700" y="96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108246</xdr:rowOff>
    </xdr:from>
    <xdr:ext cx="534377" cy="259045"/>
    <xdr:sp macro="" textlink="">
      <xdr:nvSpPr>
        <xdr:cNvPr id="367" name="農林水産業費該当値テキスト"/>
        <xdr:cNvSpPr txBox="1"/>
      </xdr:nvSpPr>
      <xdr:spPr>
        <a:xfrm>
          <a:off x="10528300" y="9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9487</xdr:rowOff>
    </xdr:from>
    <xdr:to>
      <xdr:col>50</xdr:col>
      <xdr:colOff>165100</xdr:colOff>
      <xdr:row>57</xdr:row>
      <xdr:rowOff>111087</xdr:rowOff>
    </xdr:to>
    <xdr:sp macro="" textlink="">
      <xdr:nvSpPr>
        <xdr:cNvPr id="368" name="楕円 367"/>
        <xdr:cNvSpPr/>
      </xdr:nvSpPr>
      <xdr:spPr>
        <a:xfrm>
          <a:off x="9588500" y="9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102214</xdr:rowOff>
    </xdr:from>
    <xdr:ext cx="534377" cy="259045"/>
    <xdr:sp macro="" textlink="">
      <xdr:nvSpPr>
        <xdr:cNvPr id="369" name="テキスト ボックス 368"/>
        <xdr:cNvSpPr txBox="1"/>
      </xdr:nvSpPr>
      <xdr:spPr>
        <a:xfrm>
          <a:off x="9372111" y="98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34734</xdr:rowOff>
    </xdr:from>
    <xdr:to>
      <xdr:col>46</xdr:col>
      <xdr:colOff>38100</xdr:colOff>
      <xdr:row>57</xdr:row>
      <xdr:rowOff>136334</xdr:rowOff>
    </xdr:to>
    <xdr:sp macro="" textlink="">
      <xdr:nvSpPr>
        <xdr:cNvPr id="370" name="楕円 369"/>
        <xdr:cNvSpPr/>
      </xdr:nvSpPr>
      <xdr:spPr>
        <a:xfrm>
          <a:off x="8699500" y="98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127461</xdr:rowOff>
    </xdr:from>
    <xdr:ext cx="534377" cy="259045"/>
    <xdr:sp macro="" textlink="">
      <xdr:nvSpPr>
        <xdr:cNvPr id="371" name="テキスト ボックス 370"/>
        <xdr:cNvSpPr txBox="1"/>
      </xdr:nvSpPr>
      <xdr:spPr>
        <a:xfrm>
          <a:off x="8483111" y="99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159893</xdr:rowOff>
    </xdr:from>
    <xdr:to>
      <xdr:col>41</xdr:col>
      <xdr:colOff>101600</xdr:colOff>
      <xdr:row>54</xdr:row>
      <xdr:rowOff>90043</xdr:rowOff>
    </xdr:to>
    <xdr:sp macro="" textlink="">
      <xdr:nvSpPr>
        <xdr:cNvPr id="372" name="楕円 371"/>
        <xdr:cNvSpPr/>
      </xdr:nvSpPr>
      <xdr:spPr>
        <a:xfrm>
          <a:off x="7810500" y="92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106570</xdr:rowOff>
    </xdr:from>
    <xdr:ext cx="534377" cy="259045"/>
    <xdr:sp macro="" textlink="">
      <xdr:nvSpPr>
        <xdr:cNvPr id="373" name="テキスト ボックス 372"/>
        <xdr:cNvSpPr txBox="1"/>
      </xdr:nvSpPr>
      <xdr:spPr>
        <a:xfrm>
          <a:off x="7594111" y="90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144488</xdr:rowOff>
    </xdr:from>
    <xdr:to>
      <xdr:col>36</xdr:col>
      <xdr:colOff>165100</xdr:colOff>
      <xdr:row>58</xdr:row>
      <xdr:rowOff>74638</xdr:rowOff>
    </xdr:to>
    <xdr:sp macro="" textlink="">
      <xdr:nvSpPr>
        <xdr:cNvPr id="374" name="楕円 373"/>
        <xdr:cNvSpPr/>
      </xdr:nvSpPr>
      <xdr:spPr>
        <a:xfrm>
          <a:off x="6921500" y="99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65765</xdr:rowOff>
    </xdr:from>
    <xdr:ext cx="534377" cy="259045"/>
    <xdr:sp macro="" textlink="">
      <xdr:nvSpPr>
        <xdr:cNvPr id="375" name="テキスト ボックス 374"/>
        <xdr:cNvSpPr txBox="1"/>
      </xdr:nvSpPr>
      <xdr:spPr>
        <a:xfrm>
          <a:off x="6705111" y="100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134131</xdr:rowOff>
    </xdr:from>
    <xdr:to>
      <xdr:col>55</xdr:col>
      <xdr:colOff>0</xdr:colOff>
      <xdr:row>78</xdr:row>
      <xdr:rowOff>145089</xdr:rowOff>
    </xdr:to>
    <xdr:cxnSp macro="">
      <xdr:nvCxnSpPr>
        <xdr:cNvPr id="406" name="直線コネクタ 405"/>
        <xdr:cNvCxnSpPr/>
      </xdr:nvCxnSpPr>
      <xdr:spPr>
        <a:xfrm flipV="1">
          <a:off x="9639300" y="13507231"/>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145089</xdr:rowOff>
    </xdr:from>
    <xdr:to>
      <xdr:col>50</xdr:col>
      <xdr:colOff>114300</xdr:colOff>
      <xdr:row>78</xdr:row>
      <xdr:rowOff>155915</xdr:rowOff>
    </xdr:to>
    <xdr:cxnSp macro="">
      <xdr:nvCxnSpPr>
        <xdr:cNvPr id="409" name="直線コネクタ 408"/>
        <xdr:cNvCxnSpPr/>
      </xdr:nvCxnSpPr>
      <xdr:spPr>
        <a:xfrm flipV="1">
          <a:off x="8750300" y="13518189"/>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92021</xdr:rowOff>
    </xdr:from>
    <xdr:to>
      <xdr:col>45</xdr:col>
      <xdr:colOff>177800</xdr:colOff>
      <xdr:row>78</xdr:row>
      <xdr:rowOff>155915</xdr:rowOff>
    </xdr:to>
    <xdr:cxnSp macro="">
      <xdr:nvCxnSpPr>
        <xdr:cNvPr id="412" name="直線コネクタ 411"/>
        <xdr:cNvCxnSpPr/>
      </xdr:nvCxnSpPr>
      <xdr:spPr>
        <a:xfrm>
          <a:off x="7861300" y="13465121"/>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92021</xdr:rowOff>
    </xdr:from>
    <xdr:to>
      <xdr:col>41</xdr:col>
      <xdr:colOff>50800</xdr:colOff>
      <xdr:row>78</xdr:row>
      <xdr:rowOff>139635</xdr:rowOff>
    </xdr:to>
    <xdr:cxnSp macro="">
      <xdr:nvCxnSpPr>
        <xdr:cNvPr id="415" name="直線コネクタ 414"/>
        <xdr:cNvCxnSpPr/>
      </xdr:nvCxnSpPr>
      <xdr:spPr>
        <a:xfrm flipV="1">
          <a:off x="6972300" y="13465121"/>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83331</xdr:rowOff>
    </xdr:from>
    <xdr:to>
      <xdr:col>55</xdr:col>
      <xdr:colOff>50800</xdr:colOff>
      <xdr:row>79</xdr:row>
      <xdr:rowOff>13481</xdr:rowOff>
    </xdr:to>
    <xdr:sp macro="" textlink="">
      <xdr:nvSpPr>
        <xdr:cNvPr id="425" name="楕円 424"/>
        <xdr:cNvSpPr/>
      </xdr:nvSpPr>
      <xdr:spPr>
        <a:xfrm>
          <a:off x="10426700" y="13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169708</xdr:rowOff>
    </xdr:from>
    <xdr:ext cx="469744" cy="259045"/>
    <xdr:sp macro="" textlink="">
      <xdr:nvSpPr>
        <xdr:cNvPr id="426" name="商工費該当値テキスト"/>
        <xdr:cNvSpPr txBox="1"/>
      </xdr:nvSpPr>
      <xdr:spPr>
        <a:xfrm>
          <a:off x="10528300" y="133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94289</xdr:rowOff>
    </xdr:from>
    <xdr:to>
      <xdr:col>50</xdr:col>
      <xdr:colOff>165100</xdr:colOff>
      <xdr:row>79</xdr:row>
      <xdr:rowOff>24439</xdr:rowOff>
    </xdr:to>
    <xdr:sp macro="" textlink="">
      <xdr:nvSpPr>
        <xdr:cNvPr id="427" name="楕円 426"/>
        <xdr:cNvSpPr/>
      </xdr:nvSpPr>
      <xdr:spPr>
        <a:xfrm>
          <a:off x="9588500" y="13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15566</xdr:rowOff>
    </xdr:from>
    <xdr:ext cx="469744" cy="259045"/>
    <xdr:sp macro="" textlink="">
      <xdr:nvSpPr>
        <xdr:cNvPr id="428" name="テキスト ボックス 427"/>
        <xdr:cNvSpPr txBox="1"/>
      </xdr:nvSpPr>
      <xdr:spPr>
        <a:xfrm>
          <a:off x="9404428" y="13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105115</xdr:rowOff>
    </xdr:from>
    <xdr:to>
      <xdr:col>46</xdr:col>
      <xdr:colOff>38100</xdr:colOff>
      <xdr:row>79</xdr:row>
      <xdr:rowOff>35265</xdr:rowOff>
    </xdr:to>
    <xdr:sp macro="" textlink="">
      <xdr:nvSpPr>
        <xdr:cNvPr id="429" name="楕円 428"/>
        <xdr:cNvSpPr/>
      </xdr:nvSpPr>
      <xdr:spPr>
        <a:xfrm>
          <a:off x="8699500" y="134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26392</xdr:rowOff>
    </xdr:from>
    <xdr:ext cx="469744" cy="259045"/>
    <xdr:sp macro="" textlink="">
      <xdr:nvSpPr>
        <xdr:cNvPr id="430" name="テキスト ボックス 429"/>
        <xdr:cNvSpPr txBox="1"/>
      </xdr:nvSpPr>
      <xdr:spPr>
        <a:xfrm>
          <a:off x="8515428" y="1357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41221</xdr:rowOff>
    </xdr:from>
    <xdr:to>
      <xdr:col>41</xdr:col>
      <xdr:colOff>101600</xdr:colOff>
      <xdr:row>78</xdr:row>
      <xdr:rowOff>142821</xdr:rowOff>
    </xdr:to>
    <xdr:sp macro="" textlink="">
      <xdr:nvSpPr>
        <xdr:cNvPr id="431" name="楕円 430"/>
        <xdr:cNvSpPr/>
      </xdr:nvSpPr>
      <xdr:spPr>
        <a:xfrm>
          <a:off x="7810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133948</xdr:rowOff>
    </xdr:from>
    <xdr:ext cx="534377" cy="259045"/>
    <xdr:sp macro="" textlink="">
      <xdr:nvSpPr>
        <xdr:cNvPr id="432" name="テキスト ボックス 431"/>
        <xdr:cNvSpPr txBox="1"/>
      </xdr:nvSpPr>
      <xdr:spPr>
        <a:xfrm>
          <a:off x="7594111" y="1350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88835</xdr:rowOff>
    </xdr:from>
    <xdr:to>
      <xdr:col>36</xdr:col>
      <xdr:colOff>165100</xdr:colOff>
      <xdr:row>79</xdr:row>
      <xdr:rowOff>18985</xdr:rowOff>
    </xdr:to>
    <xdr:sp macro="" textlink="">
      <xdr:nvSpPr>
        <xdr:cNvPr id="433" name="楕円 432"/>
        <xdr:cNvSpPr/>
      </xdr:nvSpPr>
      <xdr:spPr>
        <a:xfrm>
          <a:off x="6921500" y="134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10112</xdr:rowOff>
    </xdr:from>
    <xdr:ext cx="469744" cy="259045"/>
    <xdr:sp macro="" textlink="">
      <xdr:nvSpPr>
        <xdr:cNvPr id="434" name="テキスト ボックス 433"/>
        <xdr:cNvSpPr txBox="1"/>
      </xdr:nvSpPr>
      <xdr:spPr>
        <a:xfrm>
          <a:off x="6737428" y="135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146176</xdr:rowOff>
    </xdr:from>
    <xdr:to>
      <xdr:col>55</xdr:col>
      <xdr:colOff>0</xdr:colOff>
      <xdr:row>96</xdr:row>
      <xdr:rowOff>171007</xdr:rowOff>
    </xdr:to>
    <xdr:cxnSp macro="">
      <xdr:nvCxnSpPr>
        <xdr:cNvPr id="459" name="直線コネクタ 458"/>
        <xdr:cNvCxnSpPr/>
      </xdr:nvCxnSpPr>
      <xdr:spPr>
        <a:xfrm flipV="1">
          <a:off x="9639300" y="16605376"/>
          <a:ext cx="8382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29795</xdr:rowOff>
    </xdr:from>
    <xdr:to>
      <xdr:col>50</xdr:col>
      <xdr:colOff>114300</xdr:colOff>
      <xdr:row>96</xdr:row>
      <xdr:rowOff>171007</xdr:rowOff>
    </xdr:to>
    <xdr:cxnSp macro="">
      <xdr:nvCxnSpPr>
        <xdr:cNvPr id="462" name="直線コネクタ 461"/>
        <xdr:cNvCxnSpPr/>
      </xdr:nvCxnSpPr>
      <xdr:spPr>
        <a:xfrm>
          <a:off x="8750300" y="16488995"/>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38481</xdr:rowOff>
    </xdr:from>
    <xdr:to>
      <xdr:col>45</xdr:col>
      <xdr:colOff>177800</xdr:colOff>
      <xdr:row>96</xdr:row>
      <xdr:rowOff>29795</xdr:rowOff>
    </xdr:to>
    <xdr:cxnSp macro="">
      <xdr:nvCxnSpPr>
        <xdr:cNvPr id="465" name="直線コネクタ 464"/>
        <xdr:cNvCxnSpPr/>
      </xdr:nvCxnSpPr>
      <xdr:spPr>
        <a:xfrm>
          <a:off x="7861300" y="16326231"/>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38481</xdr:rowOff>
    </xdr:from>
    <xdr:to>
      <xdr:col>41</xdr:col>
      <xdr:colOff>50800</xdr:colOff>
      <xdr:row>96</xdr:row>
      <xdr:rowOff>134477</xdr:rowOff>
    </xdr:to>
    <xdr:cxnSp macro="">
      <xdr:nvCxnSpPr>
        <xdr:cNvPr id="468" name="直線コネクタ 467"/>
        <xdr:cNvCxnSpPr/>
      </xdr:nvCxnSpPr>
      <xdr:spPr>
        <a:xfrm flipV="1">
          <a:off x="6972300" y="16326231"/>
          <a:ext cx="889000" cy="2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142319</xdr:rowOff>
    </xdr:from>
    <xdr:ext cx="534377" cy="259045"/>
    <xdr:sp macro="" textlink="">
      <xdr:nvSpPr>
        <xdr:cNvPr id="470" name="テキスト ボックス 469"/>
        <xdr:cNvSpPr txBox="1"/>
      </xdr:nvSpPr>
      <xdr:spPr>
        <a:xfrm>
          <a:off x="7594111" y="164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95376</xdr:rowOff>
    </xdr:from>
    <xdr:to>
      <xdr:col>55</xdr:col>
      <xdr:colOff>50800</xdr:colOff>
      <xdr:row>97</xdr:row>
      <xdr:rowOff>25526</xdr:rowOff>
    </xdr:to>
    <xdr:sp macro="" textlink="">
      <xdr:nvSpPr>
        <xdr:cNvPr id="478" name="楕円 477"/>
        <xdr:cNvSpPr/>
      </xdr:nvSpPr>
      <xdr:spPr>
        <a:xfrm>
          <a:off x="104267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73803</xdr:rowOff>
    </xdr:from>
    <xdr:ext cx="534377" cy="259045"/>
    <xdr:sp macro="" textlink="">
      <xdr:nvSpPr>
        <xdr:cNvPr id="479" name="土木費該当値テキスト"/>
        <xdr:cNvSpPr txBox="1"/>
      </xdr:nvSpPr>
      <xdr:spPr>
        <a:xfrm>
          <a:off x="10528300" y="165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120207</xdr:rowOff>
    </xdr:from>
    <xdr:to>
      <xdr:col>50</xdr:col>
      <xdr:colOff>165100</xdr:colOff>
      <xdr:row>97</xdr:row>
      <xdr:rowOff>50357</xdr:rowOff>
    </xdr:to>
    <xdr:sp macro="" textlink="">
      <xdr:nvSpPr>
        <xdr:cNvPr id="480" name="楕円 479"/>
        <xdr:cNvSpPr/>
      </xdr:nvSpPr>
      <xdr:spPr>
        <a:xfrm>
          <a:off x="9588500" y="165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41484</xdr:rowOff>
    </xdr:from>
    <xdr:ext cx="534377" cy="259045"/>
    <xdr:sp macro="" textlink="">
      <xdr:nvSpPr>
        <xdr:cNvPr id="481" name="テキスト ボックス 480"/>
        <xdr:cNvSpPr txBox="1"/>
      </xdr:nvSpPr>
      <xdr:spPr>
        <a:xfrm>
          <a:off x="9372111" y="16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150445</xdr:rowOff>
    </xdr:from>
    <xdr:to>
      <xdr:col>46</xdr:col>
      <xdr:colOff>38100</xdr:colOff>
      <xdr:row>96</xdr:row>
      <xdr:rowOff>80595</xdr:rowOff>
    </xdr:to>
    <xdr:sp macro="" textlink="">
      <xdr:nvSpPr>
        <xdr:cNvPr id="482" name="楕円 481"/>
        <xdr:cNvSpPr/>
      </xdr:nvSpPr>
      <xdr:spPr>
        <a:xfrm>
          <a:off x="8699500" y="1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97122</xdr:rowOff>
    </xdr:from>
    <xdr:ext cx="534377" cy="259045"/>
    <xdr:sp macro="" textlink="">
      <xdr:nvSpPr>
        <xdr:cNvPr id="483" name="テキスト ボックス 482"/>
        <xdr:cNvSpPr txBox="1"/>
      </xdr:nvSpPr>
      <xdr:spPr>
        <a:xfrm>
          <a:off x="8483111" y="162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159131</xdr:rowOff>
    </xdr:from>
    <xdr:to>
      <xdr:col>41</xdr:col>
      <xdr:colOff>101600</xdr:colOff>
      <xdr:row>95</xdr:row>
      <xdr:rowOff>89281</xdr:rowOff>
    </xdr:to>
    <xdr:sp macro="" textlink="">
      <xdr:nvSpPr>
        <xdr:cNvPr id="484" name="楕円 483"/>
        <xdr:cNvSpPr/>
      </xdr:nvSpPr>
      <xdr:spPr>
        <a:xfrm>
          <a:off x="7810500" y="162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105808</xdr:rowOff>
    </xdr:from>
    <xdr:ext cx="534377" cy="259045"/>
    <xdr:sp macro="" textlink="">
      <xdr:nvSpPr>
        <xdr:cNvPr id="485" name="テキスト ボックス 484"/>
        <xdr:cNvSpPr txBox="1"/>
      </xdr:nvSpPr>
      <xdr:spPr>
        <a:xfrm>
          <a:off x="7594111" y="160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83677</xdr:rowOff>
    </xdr:from>
    <xdr:to>
      <xdr:col>36</xdr:col>
      <xdr:colOff>165100</xdr:colOff>
      <xdr:row>97</xdr:row>
      <xdr:rowOff>13827</xdr:rowOff>
    </xdr:to>
    <xdr:sp macro="" textlink="">
      <xdr:nvSpPr>
        <xdr:cNvPr id="486" name="楕円 485"/>
        <xdr:cNvSpPr/>
      </xdr:nvSpPr>
      <xdr:spPr>
        <a:xfrm>
          <a:off x="6921500" y="165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4954</xdr:rowOff>
    </xdr:from>
    <xdr:ext cx="534377" cy="259045"/>
    <xdr:sp macro="" textlink="">
      <xdr:nvSpPr>
        <xdr:cNvPr id="487" name="テキスト ボックス 486"/>
        <xdr:cNvSpPr txBox="1"/>
      </xdr:nvSpPr>
      <xdr:spPr>
        <a:xfrm>
          <a:off x="6705111" y="166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129413</xdr:rowOff>
    </xdr:from>
    <xdr:to>
      <xdr:col>85</xdr:col>
      <xdr:colOff>127000</xdr:colOff>
      <xdr:row>37</xdr:row>
      <xdr:rowOff>12011</xdr:rowOff>
    </xdr:to>
    <xdr:cxnSp macro="">
      <xdr:nvCxnSpPr>
        <xdr:cNvPr id="518" name="直線コネクタ 517"/>
        <xdr:cNvCxnSpPr/>
      </xdr:nvCxnSpPr>
      <xdr:spPr>
        <a:xfrm flipV="1">
          <a:off x="15481300" y="6301613"/>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12011</xdr:rowOff>
    </xdr:from>
    <xdr:to>
      <xdr:col>81</xdr:col>
      <xdr:colOff>50800</xdr:colOff>
      <xdr:row>37</xdr:row>
      <xdr:rowOff>154608</xdr:rowOff>
    </xdr:to>
    <xdr:cxnSp macro="">
      <xdr:nvCxnSpPr>
        <xdr:cNvPr id="521" name="直線コネクタ 520"/>
        <xdr:cNvCxnSpPr/>
      </xdr:nvCxnSpPr>
      <xdr:spPr>
        <a:xfrm flipV="1">
          <a:off x="14592300" y="6355661"/>
          <a:ext cx="889000" cy="1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76917</xdr:rowOff>
    </xdr:from>
    <xdr:to>
      <xdr:col>76</xdr:col>
      <xdr:colOff>114300</xdr:colOff>
      <xdr:row>37</xdr:row>
      <xdr:rowOff>154608</xdr:rowOff>
    </xdr:to>
    <xdr:cxnSp macro="">
      <xdr:nvCxnSpPr>
        <xdr:cNvPr id="524" name="直線コネクタ 523"/>
        <xdr:cNvCxnSpPr/>
      </xdr:nvCxnSpPr>
      <xdr:spPr>
        <a:xfrm>
          <a:off x="13703300" y="6420567"/>
          <a:ext cx="8890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76917</xdr:rowOff>
    </xdr:from>
    <xdr:to>
      <xdr:col>71</xdr:col>
      <xdr:colOff>177800</xdr:colOff>
      <xdr:row>37</xdr:row>
      <xdr:rowOff>81717</xdr:rowOff>
    </xdr:to>
    <xdr:cxnSp macro="">
      <xdr:nvCxnSpPr>
        <xdr:cNvPr id="527" name="直線コネクタ 526"/>
        <xdr:cNvCxnSpPr/>
      </xdr:nvCxnSpPr>
      <xdr:spPr>
        <a:xfrm flipV="1">
          <a:off x="12814300" y="64205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78613</xdr:rowOff>
    </xdr:from>
    <xdr:to>
      <xdr:col>85</xdr:col>
      <xdr:colOff>177800</xdr:colOff>
      <xdr:row>37</xdr:row>
      <xdr:rowOff>8763</xdr:rowOff>
    </xdr:to>
    <xdr:sp macro="" textlink="">
      <xdr:nvSpPr>
        <xdr:cNvPr id="537" name="楕円 536"/>
        <xdr:cNvSpPr/>
      </xdr:nvSpPr>
      <xdr:spPr>
        <a:xfrm>
          <a:off x="16268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101490</xdr:rowOff>
    </xdr:from>
    <xdr:ext cx="534377" cy="259045"/>
    <xdr:sp macro="" textlink="">
      <xdr:nvSpPr>
        <xdr:cNvPr id="538" name="消防費該当値テキスト"/>
        <xdr:cNvSpPr txBox="1"/>
      </xdr:nvSpPr>
      <xdr:spPr>
        <a:xfrm>
          <a:off x="16370300" y="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132661</xdr:rowOff>
    </xdr:from>
    <xdr:to>
      <xdr:col>81</xdr:col>
      <xdr:colOff>101600</xdr:colOff>
      <xdr:row>37</xdr:row>
      <xdr:rowOff>62811</xdr:rowOff>
    </xdr:to>
    <xdr:sp macro="" textlink="">
      <xdr:nvSpPr>
        <xdr:cNvPr id="539" name="楕円 538"/>
        <xdr:cNvSpPr/>
      </xdr:nvSpPr>
      <xdr:spPr>
        <a:xfrm>
          <a:off x="15430500" y="6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79338</xdr:rowOff>
    </xdr:from>
    <xdr:ext cx="534377" cy="259045"/>
    <xdr:sp macro="" textlink="">
      <xdr:nvSpPr>
        <xdr:cNvPr id="540" name="テキスト ボックス 539"/>
        <xdr:cNvSpPr txBox="1"/>
      </xdr:nvSpPr>
      <xdr:spPr>
        <a:xfrm>
          <a:off x="15214111" y="60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103808</xdr:rowOff>
    </xdr:from>
    <xdr:to>
      <xdr:col>76</xdr:col>
      <xdr:colOff>165100</xdr:colOff>
      <xdr:row>38</xdr:row>
      <xdr:rowOff>33958</xdr:rowOff>
    </xdr:to>
    <xdr:sp macro="" textlink="">
      <xdr:nvSpPr>
        <xdr:cNvPr id="541" name="楕円 540"/>
        <xdr:cNvSpPr/>
      </xdr:nvSpPr>
      <xdr:spPr>
        <a:xfrm>
          <a:off x="14541500" y="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25085</xdr:rowOff>
    </xdr:from>
    <xdr:ext cx="534377" cy="259045"/>
    <xdr:sp macro="" textlink="">
      <xdr:nvSpPr>
        <xdr:cNvPr id="542" name="テキスト ボックス 541"/>
        <xdr:cNvSpPr txBox="1"/>
      </xdr:nvSpPr>
      <xdr:spPr>
        <a:xfrm>
          <a:off x="14325111" y="65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26117</xdr:rowOff>
    </xdr:from>
    <xdr:to>
      <xdr:col>72</xdr:col>
      <xdr:colOff>38100</xdr:colOff>
      <xdr:row>37</xdr:row>
      <xdr:rowOff>127717</xdr:rowOff>
    </xdr:to>
    <xdr:sp macro="" textlink="">
      <xdr:nvSpPr>
        <xdr:cNvPr id="543" name="楕円 542"/>
        <xdr:cNvSpPr/>
      </xdr:nvSpPr>
      <xdr:spPr>
        <a:xfrm>
          <a:off x="13652500" y="63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118844</xdr:rowOff>
    </xdr:from>
    <xdr:ext cx="534377" cy="259045"/>
    <xdr:sp macro="" textlink="">
      <xdr:nvSpPr>
        <xdr:cNvPr id="544" name="テキスト ボックス 543"/>
        <xdr:cNvSpPr txBox="1"/>
      </xdr:nvSpPr>
      <xdr:spPr>
        <a:xfrm>
          <a:off x="13436111" y="64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30917</xdr:rowOff>
    </xdr:from>
    <xdr:to>
      <xdr:col>67</xdr:col>
      <xdr:colOff>101600</xdr:colOff>
      <xdr:row>37</xdr:row>
      <xdr:rowOff>132517</xdr:rowOff>
    </xdr:to>
    <xdr:sp macro="" textlink="">
      <xdr:nvSpPr>
        <xdr:cNvPr id="545" name="楕円 544"/>
        <xdr:cNvSpPr/>
      </xdr:nvSpPr>
      <xdr:spPr>
        <a:xfrm>
          <a:off x="12763500" y="63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123644</xdr:rowOff>
    </xdr:from>
    <xdr:ext cx="534377" cy="259045"/>
    <xdr:sp macro="" textlink="">
      <xdr:nvSpPr>
        <xdr:cNvPr id="546" name="テキスト ボックス 545"/>
        <xdr:cNvSpPr txBox="1"/>
      </xdr:nvSpPr>
      <xdr:spPr>
        <a:xfrm>
          <a:off x="12547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6124</xdr:rowOff>
    </xdr:from>
    <xdr:to>
      <xdr:col>85</xdr:col>
      <xdr:colOff>127000</xdr:colOff>
      <xdr:row>58</xdr:row>
      <xdr:rowOff>9778</xdr:rowOff>
    </xdr:to>
    <xdr:cxnSp macro="">
      <xdr:nvCxnSpPr>
        <xdr:cNvPr id="573" name="直線コネクタ 572"/>
        <xdr:cNvCxnSpPr/>
      </xdr:nvCxnSpPr>
      <xdr:spPr>
        <a:xfrm flipV="1">
          <a:off x="15481300" y="9950224"/>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433</xdr:rowOff>
    </xdr:from>
    <xdr:to>
      <xdr:col>81</xdr:col>
      <xdr:colOff>50800</xdr:colOff>
      <xdr:row>58</xdr:row>
      <xdr:rowOff>9778</xdr:rowOff>
    </xdr:to>
    <xdr:cxnSp macro="">
      <xdr:nvCxnSpPr>
        <xdr:cNvPr id="576" name="直線コネクタ 575"/>
        <xdr:cNvCxnSpPr/>
      </xdr:nvCxnSpPr>
      <xdr:spPr>
        <a:xfrm>
          <a:off x="14592300" y="9944533"/>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65894</xdr:rowOff>
    </xdr:from>
    <xdr:to>
      <xdr:col>76</xdr:col>
      <xdr:colOff>114300</xdr:colOff>
      <xdr:row>58</xdr:row>
      <xdr:rowOff>433</xdr:rowOff>
    </xdr:to>
    <xdr:cxnSp macro="">
      <xdr:nvCxnSpPr>
        <xdr:cNvPr id="579" name="直線コネクタ 578"/>
        <xdr:cNvCxnSpPr/>
      </xdr:nvCxnSpPr>
      <xdr:spPr>
        <a:xfrm>
          <a:off x="13703300" y="9838544"/>
          <a:ext cx="889000" cy="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65894</xdr:rowOff>
    </xdr:from>
    <xdr:to>
      <xdr:col>71</xdr:col>
      <xdr:colOff>177800</xdr:colOff>
      <xdr:row>57</xdr:row>
      <xdr:rowOff>120928</xdr:rowOff>
    </xdr:to>
    <xdr:cxnSp macro="">
      <xdr:nvCxnSpPr>
        <xdr:cNvPr id="582" name="直線コネクタ 581"/>
        <xdr:cNvCxnSpPr/>
      </xdr:nvCxnSpPr>
      <xdr:spPr>
        <a:xfrm flipV="1">
          <a:off x="12814300" y="9838544"/>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126774</xdr:rowOff>
    </xdr:from>
    <xdr:to>
      <xdr:col>85</xdr:col>
      <xdr:colOff>177800</xdr:colOff>
      <xdr:row>58</xdr:row>
      <xdr:rowOff>56924</xdr:rowOff>
    </xdr:to>
    <xdr:sp macro="" textlink="">
      <xdr:nvSpPr>
        <xdr:cNvPr id="592" name="楕円 591"/>
        <xdr:cNvSpPr/>
      </xdr:nvSpPr>
      <xdr:spPr>
        <a:xfrm>
          <a:off x="162687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41701</xdr:rowOff>
    </xdr:from>
    <xdr:ext cx="534377" cy="259045"/>
    <xdr:sp macro="" textlink="">
      <xdr:nvSpPr>
        <xdr:cNvPr id="593" name="教育費該当値テキスト"/>
        <xdr:cNvSpPr txBox="1"/>
      </xdr:nvSpPr>
      <xdr:spPr>
        <a:xfrm>
          <a:off x="16370300" y="98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130428</xdr:rowOff>
    </xdr:from>
    <xdr:to>
      <xdr:col>81</xdr:col>
      <xdr:colOff>101600</xdr:colOff>
      <xdr:row>58</xdr:row>
      <xdr:rowOff>60578</xdr:rowOff>
    </xdr:to>
    <xdr:sp macro="" textlink="">
      <xdr:nvSpPr>
        <xdr:cNvPr id="594" name="楕円 593"/>
        <xdr:cNvSpPr/>
      </xdr:nvSpPr>
      <xdr:spPr>
        <a:xfrm>
          <a:off x="15430500" y="9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51705</xdr:rowOff>
    </xdr:from>
    <xdr:ext cx="534377" cy="259045"/>
    <xdr:sp macro="" textlink="">
      <xdr:nvSpPr>
        <xdr:cNvPr id="595" name="テキスト ボックス 594"/>
        <xdr:cNvSpPr txBox="1"/>
      </xdr:nvSpPr>
      <xdr:spPr>
        <a:xfrm>
          <a:off x="15214111" y="9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121083</xdr:rowOff>
    </xdr:from>
    <xdr:to>
      <xdr:col>76</xdr:col>
      <xdr:colOff>165100</xdr:colOff>
      <xdr:row>58</xdr:row>
      <xdr:rowOff>51233</xdr:rowOff>
    </xdr:to>
    <xdr:sp macro="" textlink="">
      <xdr:nvSpPr>
        <xdr:cNvPr id="596" name="楕円 595"/>
        <xdr:cNvSpPr/>
      </xdr:nvSpPr>
      <xdr:spPr>
        <a:xfrm>
          <a:off x="14541500" y="9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42360</xdr:rowOff>
    </xdr:from>
    <xdr:ext cx="534377" cy="259045"/>
    <xdr:sp macro="" textlink="">
      <xdr:nvSpPr>
        <xdr:cNvPr id="597" name="テキスト ボックス 596"/>
        <xdr:cNvSpPr txBox="1"/>
      </xdr:nvSpPr>
      <xdr:spPr>
        <a:xfrm>
          <a:off x="14325111" y="99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15094</xdr:rowOff>
    </xdr:from>
    <xdr:to>
      <xdr:col>72</xdr:col>
      <xdr:colOff>38100</xdr:colOff>
      <xdr:row>57</xdr:row>
      <xdr:rowOff>116694</xdr:rowOff>
    </xdr:to>
    <xdr:sp macro="" textlink="">
      <xdr:nvSpPr>
        <xdr:cNvPr id="598" name="楕円 597"/>
        <xdr:cNvSpPr/>
      </xdr:nvSpPr>
      <xdr:spPr>
        <a:xfrm>
          <a:off x="136525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107821</xdr:rowOff>
    </xdr:from>
    <xdr:ext cx="534377" cy="259045"/>
    <xdr:sp macro="" textlink="">
      <xdr:nvSpPr>
        <xdr:cNvPr id="599" name="テキスト ボックス 598"/>
        <xdr:cNvSpPr txBox="1"/>
      </xdr:nvSpPr>
      <xdr:spPr>
        <a:xfrm>
          <a:off x="13436111" y="9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70128</xdr:rowOff>
    </xdr:from>
    <xdr:to>
      <xdr:col>67</xdr:col>
      <xdr:colOff>101600</xdr:colOff>
      <xdr:row>58</xdr:row>
      <xdr:rowOff>278</xdr:rowOff>
    </xdr:to>
    <xdr:sp macro="" textlink="">
      <xdr:nvSpPr>
        <xdr:cNvPr id="600" name="楕円 599"/>
        <xdr:cNvSpPr/>
      </xdr:nvSpPr>
      <xdr:spPr>
        <a:xfrm>
          <a:off x="12763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162855</xdr:rowOff>
    </xdr:from>
    <xdr:ext cx="534377" cy="259045"/>
    <xdr:sp macro="" textlink="">
      <xdr:nvSpPr>
        <xdr:cNvPr id="601" name="テキスト ボックス 600"/>
        <xdr:cNvSpPr txBox="1"/>
      </xdr:nvSpPr>
      <xdr:spPr>
        <a:xfrm>
          <a:off x="12547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18267</xdr:rowOff>
    </xdr:from>
    <xdr:to>
      <xdr:col>85</xdr:col>
      <xdr:colOff>127000</xdr:colOff>
      <xdr:row>78</xdr:row>
      <xdr:rowOff>25400</xdr:rowOff>
    </xdr:to>
    <xdr:cxnSp macro="">
      <xdr:nvCxnSpPr>
        <xdr:cNvPr id="626" name="直線コネクタ 625"/>
        <xdr:cNvCxnSpPr/>
      </xdr:nvCxnSpPr>
      <xdr:spPr>
        <a:xfrm>
          <a:off x="15481300" y="13391367"/>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11438</xdr:rowOff>
    </xdr:from>
    <xdr:to>
      <xdr:col>81</xdr:col>
      <xdr:colOff>50800</xdr:colOff>
      <xdr:row>78</xdr:row>
      <xdr:rowOff>18267</xdr:rowOff>
    </xdr:to>
    <xdr:cxnSp macro="">
      <xdr:nvCxnSpPr>
        <xdr:cNvPr id="629" name="直線コネクタ 628"/>
        <xdr:cNvCxnSpPr/>
      </xdr:nvCxnSpPr>
      <xdr:spPr>
        <a:xfrm>
          <a:off x="14592300" y="13384538"/>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11438</xdr:rowOff>
    </xdr:from>
    <xdr:to>
      <xdr:col>76</xdr:col>
      <xdr:colOff>114300</xdr:colOff>
      <xdr:row>78</xdr:row>
      <xdr:rowOff>25400</xdr:rowOff>
    </xdr:to>
    <xdr:cxnSp macro="">
      <xdr:nvCxnSpPr>
        <xdr:cNvPr id="632" name="直線コネクタ 631"/>
        <xdr:cNvCxnSpPr/>
      </xdr:nvCxnSpPr>
      <xdr:spPr>
        <a:xfrm flipV="1">
          <a:off x="13703300" y="13384538"/>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24457</xdr:rowOff>
    </xdr:from>
    <xdr:to>
      <xdr:col>71</xdr:col>
      <xdr:colOff>177800</xdr:colOff>
      <xdr:row>78</xdr:row>
      <xdr:rowOff>25400</xdr:rowOff>
    </xdr:to>
    <xdr:cxnSp macro="">
      <xdr:nvCxnSpPr>
        <xdr:cNvPr id="635" name="直線コネクタ 634"/>
        <xdr:cNvCxnSpPr/>
      </xdr:nvCxnSpPr>
      <xdr:spPr>
        <a:xfrm>
          <a:off x="12814300" y="133975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138917</xdr:rowOff>
    </xdr:from>
    <xdr:to>
      <xdr:col>81</xdr:col>
      <xdr:colOff>101600</xdr:colOff>
      <xdr:row>78</xdr:row>
      <xdr:rowOff>69067</xdr:rowOff>
    </xdr:to>
    <xdr:sp macro="" textlink="">
      <xdr:nvSpPr>
        <xdr:cNvPr id="647" name="楕円 646"/>
        <xdr:cNvSpPr/>
      </xdr:nvSpPr>
      <xdr:spPr>
        <a:xfrm>
          <a:off x="15430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60194</xdr:rowOff>
    </xdr:from>
    <xdr:ext cx="469744" cy="259045"/>
    <xdr:sp macro="" textlink="">
      <xdr:nvSpPr>
        <xdr:cNvPr id="648" name="テキスト ボックス 647"/>
        <xdr:cNvSpPr txBox="1"/>
      </xdr:nvSpPr>
      <xdr:spPr>
        <a:xfrm>
          <a:off x="15246428"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132088</xdr:rowOff>
    </xdr:from>
    <xdr:to>
      <xdr:col>76</xdr:col>
      <xdr:colOff>165100</xdr:colOff>
      <xdr:row>78</xdr:row>
      <xdr:rowOff>62238</xdr:rowOff>
    </xdr:to>
    <xdr:sp macro="" textlink="">
      <xdr:nvSpPr>
        <xdr:cNvPr id="649" name="楕円 648"/>
        <xdr:cNvSpPr/>
      </xdr:nvSpPr>
      <xdr:spPr>
        <a:xfrm>
          <a:off x="14541500" y="133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53365</xdr:rowOff>
    </xdr:from>
    <xdr:ext cx="469744" cy="259045"/>
    <xdr:sp macro="" textlink="">
      <xdr:nvSpPr>
        <xdr:cNvPr id="650" name="テキスト ボックス 649"/>
        <xdr:cNvSpPr txBox="1"/>
      </xdr:nvSpPr>
      <xdr:spPr>
        <a:xfrm>
          <a:off x="14357428" y="1342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145107</xdr:rowOff>
    </xdr:from>
    <xdr:to>
      <xdr:col>67</xdr:col>
      <xdr:colOff>101600</xdr:colOff>
      <xdr:row>78</xdr:row>
      <xdr:rowOff>75257</xdr:rowOff>
    </xdr:to>
    <xdr:sp macro="" textlink="">
      <xdr:nvSpPr>
        <xdr:cNvPr id="653" name="楕円 652"/>
        <xdr:cNvSpPr/>
      </xdr:nvSpPr>
      <xdr:spPr>
        <a:xfrm>
          <a:off x="12763500" y="133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66384</xdr:rowOff>
    </xdr:from>
    <xdr:ext cx="378565" cy="259045"/>
    <xdr:sp macro="" textlink="">
      <xdr:nvSpPr>
        <xdr:cNvPr id="654" name="テキスト ボックス 653"/>
        <xdr:cNvSpPr txBox="1"/>
      </xdr:nvSpPr>
      <xdr:spPr>
        <a:xfrm>
          <a:off x="12625017" y="1343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161531</xdr:rowOff>
    </xdr:from>
    <xdr:to>
      <xdr:col>85</xdr:col>
      <xdr:colOff>127000</xdr:colOff>
      <xdr:row>98</xdr:row>
      <xdr:rowOff>8300</xdr:rowOff>
    </xdr:to>
    <xdr:cxnSp macro="">
      <xdr:nvCxnSpPr>
        <xdr:cNvPr id="683" name="直線コネクタ 682"/>
        <xdr:cNvCxnSpPr/>
      </xdr:nvCxnSpPr>
      <xdr:spPr>
        <a:xfrm flipV="1">
          <a:off x="15481300" y="16792181"/>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8300</xdr:rowOff>
    </xdr:from>
    <xdr:to>
      <xdr:col>81</xdr:col>
      <xdr:colOff>50800</xdr:colOff>
      <xdr:row>98</xdr:row>
      <xdr:rowOff>29271</xdr:rowOff>
    </xdr:to>
    <xdr:cxnSp macro="">
      <xdr:nvCxnSpPr>
        <xdr:cNvPr id="686" name="直線コネクタ 685"/>
        <xdr:cNvCxnSpPr/>
      </xdr:nvCxnSpPr>
      <xdr:spPr>
        <a:xfrm flipV="1">
          <a:off x="14592300" y="16810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29271</xdr:rowOff>
    </xdr:from>
    <xdr:to>
      <xdr:col>76</xdr:col>
      <xdr:colOff>114300</xdr:colOff>
      <xdr:row>98</xdr:row>
      <xdr:rowOff>33981</xdr:rowOff>
    </xdr:to>
    <xdr:cxnSp macro="">
      <xdr:nvCxnSpPr>
        <xdr:cNvPr id="689" name="直線コネクタ 688"/>
        <xdr:cNvCxnSpPr/>
      </xdr:nvCxnSpPr>
      <xdr:spPr>
        <a:xfrm flipV="1">
          <a:off x="13703300" y="16831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33981</xdr:rowOff>
    </xdr:from>
    <xdr:to>
      <xdr:col>71</xdr:col>
      <xdr:colOff>177800</xdr:colOff>
      <xdr:row>98</xdr:row>
      <xdr:rowOff>35801</xdr:rowOff>
    </xdr:to>
    <xdr:cxnSp macro="">
      <xdr:nvCxnSpPr>
        <xdr:cNvPr id="692" name="直線コネクタ 691"/>
        <xdr:cNvCxnSpPr/>
      </xdr:nvCxnSpPr>
      <xdr:spPr>
        <a:xfrm flipV="1">
          <a:off x="12814300" y="16836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4" name="テキスト ボックス 69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110731</xdr:rowOff>
    </xdr:from>
    <xdr:to>
      <xdr:col>85</xdr:col>
      <xdr:colOff>177800</xdr:colOff>
      <xdr:row>98</xdr:row>
      <xdr:rowOff>40881</xdr:rowOff>
    </xdr:to>
    <xdr:sp macro="" textlink="">
      <xdr:nvSpPr>
        <xdr:cNvPr id="702" name="楕円 701"/>
        <xdr:cNvSpPr/>
      </xdr:nvSpPr>
      <xdr:spPr>
        <a:xfrm>
          <a:off x="162687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89158</xdr:rowOff>
    </xdr:from>
    <xdr:ext cx="534377" cy="259045"/>
    <xdr:sp macro="" textlink="">
      <xdr:nvSpPr>
        <xdr:cNvPr id="703" name="公債費該当値テキスト"/>
        <xdr:cNvSpPr txBox="1"/>
      </xdr:nvSpPr>
      <xdr:spPr>
        <a:xfrm>
          <a:off x="16370300"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128950</xdr:rowOff>
    </xdr:from>
    <xdr:to>
      <xdr:col>81</xdr:col>
      <xdr:colOff>101600</xdr:colOff>
      <xdr:row>98</xdr:row>
      <xdr:rowOff>59100</xdr:rowOff>
    </xdr:to>
    <xdr:sp macro="" textlink="">
      <xdr:nvSpPr>
        <xdr:cNvPr id="704" name="楕円 703"/>
        <xdr:cNvSpPr/>
      </xdr:nvSpPr>
      <xdr:spPr>
        <a:xfrm>
          <a:off x="15430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50227</xdr:rowOff>
    </xdr:from>
    <xdr:ext cx="534377" cy="259045"/>
    <xdr:sp macro="" textlink="">
      <xdr:nvSpPr>
        <xdr:cNvPr id="705" name="テキスト ボックス 704"/>
        <xdr:cNvSpPr txBox="1"/>
      </xdr:nvSpPr>
      <xdr:spPr>
        <a:xfrm>
          <a:off x="15214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149921</xdr:rowOff>
    </xdr:from>
    <xdr:to>
      <xdr:col>76</xdr:col>
      <xdr:colOff>165100</xdr:colOff>
      <xdr:row>98</xdr:row>
      <xdr:rowOff>80071</xdr:rowOff>
    </xdr:to>
    <xdr:sp macro="" textlink="">
      <xdr:nvSpPr>
        <xdr:cNvPr id="706" name="楕円 705"/>
        <xdr:cNvSpPr/>
      </xdr:nvSpPr>
      <xdr:spPr>
        <a:xfrm>
          <a:off x="14541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71198</xdr:rowOff>
    </xdr:from>
    <xdr:ext cx="534377" cy="259045"/>
    <xdr:sp macro="" textlink="">
      <xdr:nvSpPr>
        <xdr:cNvPr id="707" name="テキスト ボックス 706"/>
        <xdr:cNvSpPr txBox="1"/>
      </xdr:nvSpPr>
      <xdr:spPr>
        <a:xfrm>
          <a:off x="14325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154631</xdr:rowOff>
    </xdr:from>
    <xdr:to>
      <xdr:col>72</xdr:col>
      <xdr:colOff>38100</xdr:colOff>
      <xdr:row>98</xdr:row>
      <xdr:rowOff>84781</xdr:rowOff>
    </xdr:to>
    <xdr:sp macro="" textlink="">
      <xdr:nvSpPr>
        <xdr:cNvPr id="708" name="楕円 707"/>
        <xdr:cNvSpPr/>
      </xdr:nvSpPr>
      <xdr:spPr>
        <a:xfrm>
          <a:off x="13652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75908</xdr:rowOff>
    </xdr:from>
    <xdr:ext cx="534377" cy="259045"/>
    <xdr:sp macro="" textlink="">
      <xdr:nvSpPr>
        <xdr:cNvPr id="709" name="テキスト ボックス 708"/>
        <xdr:cNvSpPr txBox="1"/>
      </xdr:nvSpPr>
      <xdr:spPr>
        <a:xfrm>
          <a:off x="13436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156451</xdr:rowOff>
    </xdr:from>
    <xdr:to>
      <xdr:col>67</xdr:col>
      <xdr:colOff>101600</xdr:colOff>
      <xdr:row>98</xdr:row>
      <xdr:rowOff>86601</xdr:rowOff>
    </xdr:to>
    <xdr:sp macro="" textlink="">
      <xdr:nvSpPr>
        <xdr:cNvPr id="710" name="楕円 709"/>
        <xdr:cNvSpPr/>
      </xdr:nvSpPr>
      <xdr:spPr>
        <a:xfrm>
          <a:off x="12763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77728</xdr:rowOff>
    </xdr:from>
    <xdr:ext cx="534377" cy="259045"/>
    <xdr:sp macro="" textlink="">
      <xdr:nvSpPr>
        <xdr:cNvPr id="711" name="テキスト ボックス 710"/>
        <xdr:cNvSpPr txBox="1"/>
      </xdr:nvSpPr>
      <xdr:spPr>
        <a:xfrm>
          <a:off x="12547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126555</xdr:rowOff>
    </xdr:from>
    <xdr:to>
      <xdr:col>107</xdr:col>
      <xdr:colOff>50800</xdr:colOff>
      <xdr:row>38</xdr:row>
      <xdr:rowOff>25400</xdr:rowOff>
    </xdr:to>
    <xdr:cxnSp macro="">
      <xdr:nvCxnSpPr>
        <xdr:cNvPr id="742" name="直線コネクタ 741"/>
        <xdr:cNvCxnSpPr/>
      </xdr:nvCxnSpPr>
      <xdr:spPr>
        <a:xfrm>
          <a:off x="19545300" y="6298755"/>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126555</xdr:rowOff>
    </xdr:from>
    <xdr:to>
      <xdr:col>102</xdr:col>
      <xdr:colOff>114300</xdr:colOff>
      <xdr:row>36</xdr:row>
      <xdr:rowOff>131128</xdr:rowOff>
    </xdr:to>
    <xdr:cxnSp macro="">
      <xdr:nvCxnSpPr>
        <xdr:cNvPr id="745" name="直線コネクタ 744"/>
        <xdr:cNvCxnSpPr/>
      </xdr:nvCxnSpPr>
      <xdr:spPr>
        <a:xfrm flipV="1">
          <a:off x="18656300" y="629875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9034</xdr:rowOff>
    </xdr:from>
    <xdr:ext cx="378565" cy="259045"/>
    <xdr:sp macro="" textlink="">
      <xdr:nvSpPr>
        <xdr:cNvPr id="747" name="テキスト ボックス 746"/>
        <xdr:cNvSpPr txBox="1"/>
      </xdr:nvSpPr>
      <xdr:spPr>
        <a:xfrm>
          <a:off x="19356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75755</xdr:rowOff>
    </xdr:from>
    <xdr:to>
      <xdr:col>102</xdr:col>
      <xdr:colOff>165100</xdr:colOff>
      <xdr:row>37</xdr:row>
      <xdr:rowOff>5905</xdr:rowOff>
    </xdr:to>
    <xdr:sp macro="" textlink="">
      <xdr:nvSpPr>
        <xdr:cNvPr id="761" name="楕円 760"/>
        <xdr:cNvSpPr/>
      </xdr:nvSpPr>
      <xdr:spPr>
        <a:xfrm>
          <a:off x="19494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22432</xdr:rowOff>
    </xdr:from>
    <xdr:ext cx="378565" cy="259045"/>
    <xdr:sp macro="" textlink="">
      <xdr:nvSpPr>
        <xdr:cNvPr id="762" name="テキスト ボックス 761"/>
        <xdr:cNvSpPr txBox="1"/>
      </xdr:nvSpPr>
      <xdr:spPr>
        <a:xfrm>
          <a:off x="19356017" y="602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80328</xdr:rowOff>
    </xdr:from>
    <xdr:to>
      <xdr:col>98</xdr:col>
      <xdr:colOff>38100</xdr:colOff>
      <xdr:row>37</xdr:row>
      <xdr:rowOff>10478</xdr:rowOff>
    </xdr:to>
    <xdr:sp macro="" textlink="">
      <xdr:nvSpPr>
        <xdr:cNvPr id="763" name="楕円 762"/>
        <xdr:cNvSpPr/>
      </xdr:nvSpPr>
      <xdr:spPr>
        <a:xfrm>
          <a:off x="18605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27005</xdr:rowOff>
    </xdr:from>
    <xdr:ext cx="378565" cy="259045"/>
    <xdr:sp macro="" textlink="">
      <xdr:nvSpPr>
        <xdr:cNvPr id="764" name="テキスト ボックス 763"/>
        <xdr:cNvSpPr txBox="1"/>
      </xdr:nvSpPr>
      <xdr:spPr>
        <a:xfrm>
          <a:off x="18467017" y="6027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29,630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円となっており類似団体平均と比べ高い水準にあり、近年は減少傾向であったが２年連続で大幅に増加した。</a:t>
          </a:r>
        </a:p>
        <a:p>
          <a:r>
            <a:rPr kumimoji="1" lang="ja-JP" altLang="en-US" sz="1300">
              <a:latin typeface="ＭＳ Ｐゴシック" panose="020B0600070205080204" pitchFamily="50" charset="-128"/>
              <a:ea typeface="ＭＳ Ｐゴシック" panose="020B0600070205080204" pitchFamily="50" charset="-128"/>
            </a:rPr>
            <a:t>これは、緊急避難施設整備事業など防災関連対策に重点的に取り組んできたことによるものである。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実質収支額については、適正範囲とされる３～５％になり概ね適正な数値となっている。</a:t>
          </a:r>
        </a:p>
        <a:p>
          <a:r>
            <a:rPr kumimoji="1" lang="ja-JP" altLang="en-US" sz="1400">
              <a:latin typeface="ＭＳ ゴシック" pitchFamily="49" charset="-128"/>
              <a:ea typeface="ＭＳ ゴシック" pitchFamily="49" charset="-128"/>
            </a:rPr>
            <a:t>財政調整基金残高は、ここ２年は適切な財源の確保と歳出の精査により決算剰余金を積み立てるのみで取崩しは行っていなかったが、今年度は大規模事業を行った影響により減少した。今後も安易な取崩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4935431</v>
      </c>
      <c r="BO4" s="430"/>
      <c r="BP4" s="430"/>
      <c r="BQ4" s="430"/>
      <c r="BR4" s="430"/>
      <c r="BS4" s="430"/>
      <c r="BT4" s="430"/>
      <c r="BU4" s="431"/>
      <c r="BV4" s="429">
        <v>4608499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4780522</v>
      </c>
      <c r="BO5" s="467"/>
      <c r="BP5" s="467"/>
      <c r="BQ5" s="467"/>
      <c r="BR5" s="467"/>
      <c r="BS5" s="467"/>
      <c r="BT5" s="467"/>
      <c r="BU5" s="468"/>
      <c r="BV5" s="466">
        <v>4508074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85.3</v>
      </c>
      <c r="CU5" s="464"/>
      <c r="CV5" s="464"/>
      <c r="CW5" s="464"/>
      <c r="CX5" s="464"/>
      <c r="CY5" s="464"/>
      <c r="CZ5" s="464"/>
      <c r="DA5" s="465"/>
      <c r="DB5" s="463">
        <v>84.1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154909</v>
      </c>
      <c r="BO6" s="467"/>
      <c r="BP6" s="467"/>
      <c r="BQ6" s="467"/>
      <c r="BR6" s="467"/>
      <c r="BS6" s="467"/>
      <c r="BT6" s="467"/>
      <c r="BU6" s="468"/>
      <c r="BV6" s="466">
        <v>100425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90.4</v>
      </c>
      <c r="CU6" s="504"/>
      <c r="CV6" s="504"/>
      <c r="CW6" s="504"/>
      <c r="CX6" s="504"/>
      <c r="CY6" s="504"/>
      <c r="CZ6" s="504"/>
      <c r="DA6" s="505"/>
      <c r="DB6" s="503">
        <v>88.8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5038</v>
      </c>
      <c r="BO7" s="467"/>
      <c r="BP7" s="467"/>
      <c r="BQ7" s="467"/>
      <c r="BR7" s="467"/>
      <c r="BS7" s="467"/>
      <c r="BT7" s="467"/>
      <c r="BU7" s="468"/>
      <c r="BV7" s="466">
        <v>160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3008966</v>
      </c>
      <c r="CU7" s="467"/>
      <c r="CV7" s="467"/>
      <c r="CW7" s="467"/>
      <c r="CX7" s="467"/>
      <c r="CY7" s="467"/>
      <c r="CZ7" s="467"/>
      <c r="DA7" s="468"/>
      <c r="DB7" s="466">
        <v>3037165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149871</v>
      </c>
      <c r="BO8" s="467"/>
      <c r="BP8" s="467"/>
      <c r="BQ8" s="467"/>
      <c r="BR8" s="467"/>
      <c r="BS8" s="467"/>
      <c r="BT8" s="467"/>
      <c r="BU8" s="468"/>
      <c r="BV8" s="466">
        <v>100265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11149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49606</v>
      </c>
      <c r="BO9" s="467"/>
      <c r="BP9" s="467"/>
      <c r="BQ9" s="467"/>
      <c r="BR9" s="467"/>
      <c r="BS9" s="467"/>
      <c r="BT9" s="467"/>
      <c r="BU9" s="468"/>
      <c r="BV9" s="466">
        <v>-52740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9.4</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12151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64022</v>
      </c>
      <c r="BO10" s="467"/>
      <c r="BP10" s="467"/>
      <c r="BQ10" s="467"/>
      <c r="BR10" s="467"/>
      <c r="BS10" s="467"/>
      <c r="BT10" s="467"/>
      <c r="BU10" s="468"/>
      <c r="BV10" s="466">
        <v>77725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11383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108</v>
      </c>
      <c r="AV12" s="499"/>
      <c r="AW12" s="499"/>
      <c r="AX12" s="499"/>
      <c r="AY12" s="500" t="s">
        <v>134</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11256</v>
      </c>
      <c r="S13" s="548"/>
      <c r="T13" s="548"/>
      <c r="U13" s="548"/>
      <c r="V13" s="549"/>
      <c r="W13" s="482" t="s">
        <v>138</v>
      </c>
      <c r="X13" s="483"/>
      <c r="Y13" s="483"/>
      <c r="Z13" s="483"/>
      <c r="AA13" s="483"/>
      <c r="AB13" s="473"/>
      <c r="AC13" s="517">
        <v>691</v>
      </c>
      <c r="AD13" s="518"/>
      <c r="AE13" s="518"/>
      <c r="AF13" s="518"/>
      <c r="AG13" s="557"/>
      <c r="AH13" s="517">
        <v>664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-36372</v>
      </c>
      <c r="BO13" s="467"/>
      <c r="BP13" s="467"/>
      <c r="BQ13" s="467"/>
      <c r="BR13" s="467"/>
      <c r="BS13" s="467"/>
      <c r="BT13" s="467"/>
      <c r="BU13" s="468"/>
      <c r="BV13" s="466">
        <v>24985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2.6</v>
      </c>
      <c r="CU13" s="464"/>
      <c r="CV13" s="464"/>
      <c r="CW13" s="464"/>
      <c r="CX13" s="464"/>
      <c r="CY13" s="464"/>
      <c r="CZ13" s="464"/>
      <c r="DA13" s="465"/>
      <c r="DB13" s="463">
        <v>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11485</v>
      </c>
      <c r="S14" s="548"/>
      <c r="T14" s="548"/>
      <c r="U14" s="548"/>
      <c r="V14" s="549"/>
      <c r="W14" s="456"/>
      <c r="X14" s="457"/>
      <c r="Y14" s="457"/>
      <c r="Z14" s="457"/>
      <c r="AA14" s="457"/>
      <c r="AB14" s="446"/>
      <c r="AC14" s="550">
        <v>13.1</v>
      </c>
      <c r="AD14" s="551"/>
      <c r="AE14" s="551"/>
      <c r="AF14" s="551"/>
      <c r="AG14" s="552"/>
      <c r="AH14" s="550">
        <v>11.8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21.8</v>
      </c>
      <c r="CU14" s="562"/>
      <c r="CV14" s="562"/>
      <c r="CW14" s="562"/>
      <c r="CX14" s="562"/>
      <c r="CY14" s="562"/>
      <c r="CZ14" s="562"/>
      <c r="DA14" s="563"/>
      <c r="DB14" s="561">
        <v>31.6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11362</v>
      </c>
      <c r="S15" s="548"/>
      <c r="T15" s="548"/>
      <c r="U15" s="548"/>
      <c r="V15" s="549"/>
      <c r="W15" s="482" t="s">
        <v>145</v>
      </c>
      <c r="X15" s="483"/>
      <c r="Y15" s="483"/>
      <c r="Z15" s="483"/>
      <c r="AA15" s="483"/>
      <c r="AB15" s="473"/>
      <c r="AC15" s="517">
        <v>1379</v>
      </c>
      <c r="AD15" s="518"/>
      <c r="AE15" s="518"/>
      <c r="AF15" s="518"/>
      <c r="AG15" s="557"/>
      <c r="AH15" s="517">
        <v>1554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1224939</v>
      </c>
      <c r="BO15" s="430"/>
      <c r="BP15" s="430"/>
      <c r="BQ15" s="430"/>
      <c r="BR15" s="430"/>
      <c r="BS15" s="430"/>
      <c r="BT15" s="430"/>
      <c r="BU15" s="431"/>
      <c r="BV15" s="429">
        <v>1183957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26.1</v>
      </c>
      <c r="AD16" s="551"/>
      <c r="AE16" s="551"/>
      <c r="AF16" s="551"/>
      <c r="AG16" s="552"/>
      <c r="AH16" s="550">
        <v>27.7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2510454</v>
      </c>
      <c r="BO16" s="467"/>
      <c r="BP16" s="467"/>
      <c r="BQ16" s="467"/>
      <c r="BR16" s="467"/>
      <c r="BS16" s="467"/>
      <c r="BT16" s="467"/>
      <c r="BU16" s="468"/>
      <c r="BV16" s="466">
        <v>2534289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3217</v>
      </c>
      <c r="AD17" s="518"/>
      <c r="AE17" s="518"/>
      <c r="AF17" s="518"/>
      <c r="AG17" s="557"/>
      <c r="AH17" s="517">
        <v>3386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1546680</v>
      </c>
      <c r="BO17" s="467"/>
      <c r="BP17" s="467"/>
      <c r="BQ17" s="467"/>
      <c r="BR17" s="467"/>
      <c r="BS17" s="467"/>
      <c r="BT17" s="467"/>
      <c r="BU17" s="468"/>
      <c r="BV17" s="466">
        <v>1497081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27.5</v>
      </c>
      <c r="M18" s="579"/>
      <c r="N18" s="579"/>
      <c r="O18" s="579"/>
      <c r="P18" s="579"/>
      <c r="Q18" s="579"/>
      <c r="R18" s="580"/>
      <c r="S18" s="580"/>
      <c r="T18" s="580"/>
      <c r="U18" s="580"/>
      <c r="V18" s="581"/>
      <c r="W18" s="484"/>
      <c r="X18" s="485"/>
      <c r="Y18" s="485"/>
      <c r="Z18" s="485"/>
      <c r="AA18" s="485"/>
      <c r="AB18" s="476"/>
      <c r="AC18" s="582">
        <v>60.8</v>
      </c>
      <c r="AD18" s="583"/>
      <c r="AE18" s="583"/>
      <c r="AF18" s="583"/>
      <c r="AG18" s="584"/>
      <c r="AH18" s="582">
        <v>60.4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2658736</v>
      </c>
      <c r="BO18" s="467"/>
      <c r="BP18" s="467"/>
      <c r="BQ18" s="467"/>
      <c r="BR18" s="467"/>
      <c r="BS18" s="467"/>
      <c r="BT18" s="467"/>
      <c r="BU18" s="468"/>
      <c r="BV18" s="466">
        <v>2617030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405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3574590</v>
      </c>
      <c r="BO19" s="467"/>
      <c r="BP19" s="467"/>
      <c r="BQ19" s="467"/>
      <c r="BR19" s="467"/>
      <c r="BS19" s="467"/>
      <c r="BT19" s="467"/>
      <c r="BU19" s="468"/>
      <c r="BV19" s="466">
        <v>3467590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4164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4496375</v>
      </c>
      <c r="BO23" s="467"/>
      <c r="BP23" s="467"/>
      <c r="BQ23" s="467"/>
      <c r="BR23" s="467"/>
      <c r="BS23" s="467"/>
      <c r="BT23" s="467"/>
      <c r="BU23" s="468"/>
      <c r="BV23" s="466">
        <v>4362026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7880</v>
      </c>
      <c r="R24" s="518"/>
      <c r="S24" s="518"/>
      <c r="T24" s="518"/>
      <c r="U24" s="518"/>
      <c r="V24" s="557"/>
      <c r="W24" s="616"/>
      <c r="X24" s="604"/>
      <c r="Y24" s="605"/>
      <c r="Z24" s="516" t="s">
        <v>168</v>
      </c>
      <c r="AA24" s="496"/>
      <c r="AB24" s="496"/>
      <c r="AC24" s="496"/>
      <c r="AD24" s="496"/>
      <c r="AE24" s="496"/>
      <c r="AF24" s="496"/>
      <c r="AG24" s="497"/>
      <c r="AH24" s="517">
        <v>128</v>
      </c>
      <c r="AI24" s="518"/>
      <c r="AJ24" s="518"/>
      <c r="AK24" s="518"/>
      <c r="AL24" s="557"/>
      <c r="AM24" s="517">
        <v>406016</v>
      </c>
      <c r="AN24" s="518"/>
      <c r="AO24" s="518"/>
      <c r="AP24" s="518"/>
      <c r="AQ24" s="518"/>
      <c r="AR24" s="557"/>
      <c r="AS24" s="517">
        <v>3172</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3840852</v>
      </c>
      <c r="BO24" s="467"/>
      <c r="BP24" s="467"/>
      <c r="BQ24" s="467"/>
      <c r="BR24" s="467"/>
      <c r="BS24" s="467"/>
      <c r="BT24" s="467"/>
      <c r="BU24" s="468"/>
      <c r="BV24" s="466">
        <v>3689261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6390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109505</v>
      </c>
      <c r="BO25" s="430"/>
      <c r="BP25" s="430"/>
      <c r="BQ25" s="430"/>
      <c r="BR25" s="430"/>
      <c r="BS25" s="430"/>
      <c r="BT25" s="430"/>
      <c r="BU25" s="431"/>
      <c r="BV25" s="429">
        <v>115190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5770</v>
      </c>
      <c r="R26" s="518"/>
      <c r="S26" s="518"/>
      <c r="T26" s="518"/>
      <c r="U26" s="518"/>
      <c r="V26" s="557"/>
      <c r="W26" s="616"/>
      <c r="X26" s="604"/>
      <c r="Y26" s="605"/>
      <c r="Z26" s="516" t="s">
        <v>175</v>
      </c>
      <c r="AA26" s="626"/>
      <c r="AB26" s="626"/>
      <c r="AC26" s="626"/>
      <c r="AD26" s="626"/>
      <c r="AE26" s="626"/>
      <c r="AF26" s="626"/>
      <c r="AG26" s="627"/>
      <c r="AH26" s="517">
        <v>3</v>
      </c>
      <c r="AI26" s="518"/>
      <c r="AJ26" s="518"/>
      <c r="AK26" s="518"/>
      <c r="AL26" s="557"/>
      <c r="AM26" s="517">
        <v>8232</v>
      </c>
      <c r="AN26" s="518"/>
      <c r="AO26" s="518"/>
      <c r="AP26" s="518"/>
      <c r="AQ26" s="518"/>
      <c r="AR26" s="557"/>
      <c r="AS26" s="517">
        <v>2744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2840</v>
      </c>
      <c r="R27" s="518"/>
      <c r="S27" s="518"/>
      <c r="T27" s="518"/>
      <c r="U27" s="518"/>
      <c r="V27" s="557"/>
      <c r="W27" s="616"/>
      <c r="X27" s="604"/>
      <c r="Y27" s="605"/>
      <c r="Z27" s="516" t="s">
        <v>178</v>
      </c>
      <c r="AA27" s="496"/>
      <c r="AB27" s="496"/>
      <c r="AC27" s="496"/>
      <c r="AD27" s="496"/>
      <c r="AE27" s="496"/>
      <c r="AF27" s="496"/>
      <c r="AG27" s="497"/>
      <c r="AH27" s="517" t="s">
        <v>172</v>
      </c>
      <c r="AI27" s="518"/>
      <c r="AJ27" s="518"/>
      <c r="AK27" s="518"/>
      <c r="AL27" s="557"/>
      <c r="AM27" s="517" t="s">
        <v>172</v>
      </c>
      <c r="AN27" s="518"/>
      <c r="AO27" s="518"/>
      <c r="AP27" s="518"/>
      <c r="AQ27" s="518"/>
      <c r="AR27" s="557"/>
      <c r="AS27" s="517" t="s">
        <v>172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95707</v>
      </c>
      <c r="BO27" s="640"/>
      <c r="BP27" s="640"/>
      <c r="BQ27" s="640"/>
      <c r="BR27" s="640"/>
      <c r="BS27" s="640"/>
      <c r="BT27" s="640"/>
      <c r="BU27" s="641"/>
      <c r="BV27" s="639">
        <v>95688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2370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1139621</v>
      </c>
      <c r="BO28" s="430"/>
      <c r="BP28" s="430"/>
      <c r="BQ28" s="430"/>
      <c r="BR28" s="430"/>
      <c r="BS28" s="430"/>
      <c r="BT28" s="430"/>
      <c r="BU28" s="431"/>
      <c r="BV28" s="429">
        <v>1225599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2130</v>
      </c>
      <c r="R29" s="518"/>
      <c r="S29" s="518"/>
      <c r="T29" s="518"/>
      <c r="U29" s="518"/>
      <c r="V29" s="557"/>
      <c r="W29" s="617"/>
      <c r="X29" s="618"/>
      <c r="Y29" s="619"/>
      <c r="Z29" s="516" t="s">
        <v>184</v>
      </c>
      <c r="AA29" s="496"/>
      <c r="AB29" s="496"/>
      <c r="AC29" s="496"/>
      <c r="AD29" s="496"/>
      <c r="AE29" s="496"/>
      <c r="AF29" s="496"/>
      <c r="AG29" s="497"/>
      <c r="AH29" s="517">
        <v>128</v>
      </c>
      <c r="AI29" s="518"/>
      <c r="AJ29" s="518"/>
      <c r="AK29" s="518"/>
      <c r="AL29" s="557"/>
      <c r="AM29" s="517">
        <v>406016</v>
      </c>
      <c r="AN29" s="518"/>
      <c r="AO29" s="518"/>
      <c r="AP29" s="518"/>
      <c r="AQ29" s="518"/>
      <c r="AR29" s="557"/>
      <c r="AS29" s="517">
        <v>3172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127535</v>
      </c>
      <c r="BO29" s="467"/>
      <c r="BP29" s="467"/>
      <c r="BQ29" s="467"/>
      <c r="BR29" s="467"/>
      <c r="BS29" s="467"/>
      <c r="BT29" s="467"/>
      <c r="BU29" s="468"/>
      <c r="BV29" s="466">
        <v>127487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478345</v>
      </c>
      <c r="BO30" s="640"/>
      <c r="BP30" s="640"/>
      <c r="BQ30" s="640"/>
      <c r="BR30" s="640"/>
      <c r="BS30" s="640"/>
      <c r="BT30" s="640"/>
      <c r="BU30" s="641"/>
      <c r="BV30" s="639">
        <v>329541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白子町国民健康保険事業特別会計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白子町ガス事業特別会計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白子町休養施設事業特別会計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白子町介護保険事業特別会計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白子町後期高齢者事業特別会計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千葉県後期高齢者医療広域連合(後期高齢者医療特別会計)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長生郡市広域市町村圏組合（一般会計）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長生郡市広域市町村圏組合（水道事業会計）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長生郡市広域市町村圏組合（病院事業会計）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長生郡市広域市町村圏組合（特別会計）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P6IS9dgjvqcKS/6gziK6SrmXfoCc6gh5gXxOSH5wbStwNuzQ9b3Q6cYIEzKkKPd5AstYcc7VnLHnCoT+Nh9QA==" saltValue="tJdzrGb5bYYvN4/0l9Mu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8.41</v>
      </c>
      <c r="G34" s="33">
        <v>8.4</v>
      </c>
      <c r="H34" s="33">
        <v>8.32</v>
      </c>
      <c r="I34" s="33">
        <v>7.69</v>
      </c>
      <c r="J34" s="34">
        <v>7.21</v>
      </c>
      <c r="K34" s="22"/>
      <c r="L34" s="22"/>
      <c r="M34" s="22"/>
      <c r="N34" s="22"/>
      <c r="O34" s="22"/>
      <c r="P34" s="22"/>
    </row>
    <row r="35" spans="1:16" ht="39" customHeight="1" x14ac:dyDescent="0.15">
      <c r="A35" s="22"/>
      <c r="B35" s="35"/>
      <c r="C35" s="1238" t="s">
        <v>565</v>
      </c>
      <c r="D35" s="1239"/>
      <c r="E35" s="1240"/>
      <c r="F35" s="36">
        <v>5.18</v>
      </c>
      <c r="G35" s="37">
        <v>5.0199999999999996</v>
      </c>
      <c r="H35" s="37">
        <v>5.01</v>
      </c>
      <c r="I35" s="37">
        <v>3.3</v>
      </c>
      <c r="J35" s="38">
        <v>4.9800000000000004</v>
      </c>
      <c r="K35" s="22"/>
      <c r="L35" s="22"/>
      <c r="M35" s="22"/>
      <c r="N35" s="22"/>
      <c r="O35" s="22"/>
      <c r="P35" s="22"/>
    </row>
    <row r="36" spans="1:16" ht="39" customHeight="1" x14ac:dyDescent="0.15">
      <c r="A36" s="22"/>
      <c r="B36" s="35"/>
      <c r="C36" s="1238" t="s">
        <v>566</v>
      </c>
      <c r="D36" s="1239"/>
      <c r="E36" s="1240"/>
      <c r="F36" s="36">
        <v>1.22</v>
      </c>
      <c r="G36" s="37">
        <v>1.76</v>
      </c>
      <c r="H36" s="37">
        <v>3.73</v>
      </c>
      <c r="I36" s="37">
        <v>3.72</v>
      </c>
      <c r="J36" s="38">
        <v>3.55</v>
      </c>
      <c r="K36" s="22"/>
      <c r="L36" s="22"/>
      <c r="M36" s="22"/>
      <c r="N36" s="22"/>
      <c r="O36" s="22"/>
      <c r="P36" s="22"/>
    </row>
    <row r="37" spans="1:16" ht="39" customHeight="1" x14ac:dyDescent="0.15">
      <c r="A37" s="22"/>
      <c r="B37" s="35"/>
      <c r="C37" s="1238" t="s">
        <v>567</v>
      </c>
      <c r="D37" s="1239"/>
      <c r="E37" s="1240"/>
      <c r="F37" s="36">
        <v>3.28</v>
      </c>
      <c r="G37" s="37">
        <v>2.56</v>
      </c>
      <c r="H37" s="37">
        <v>2.71</v>
      </c>
      <c r="I37" s="37">
        <v>1.65</v>
      </c>
      <c r="J37" s="38">
        <v>2.1800000000000002</v>
      </c>
      <c r="K37" s="22"/>
      <c r="L37" s="22"/>
      <c r="M37" s="22"/>
      <c r="N37" s="22"/>
      <c r="O37" s="22"/>
      <c r="P37" s="22"/>
    </row>
    <row r="38" spans="1:16" ht="39" customHeight="1" x14ac:dyDescent="0.15">
      <c r="A38" s="22"/>
      <c r="B38" s="35"/>
      <c r="C38" s="1238" t="s">
        <v>568</v>
      </c>
      <c r="D38" s="1239"/>
      <c r="E38" s="1240"/>
      <c r="F38" s="36">
        <v>0</v>
      </c>
      <c r="G38" s="37">
        <v>0.02</v>
      </c>
      <c r="H38" s="37">
        <v>0.03</v>
      </c>
      <c r="I38" s="37">
        <v>0.03</v>
      </c>
      <c r="J38" s="38">
        <v>0.02</v>
      </c>
      <c r="K38" s="22"/>
      <c r="L38" s="22"/>
      <c r="M38" s="22"/>
      <c r="N38" s="22"/>
      <c r="O38" s="22"/>
      <c r="P38" s="22"/>
    </row>
    <row r="39" spans="1:16" ht="39" customHeight="1" x14ac:dyDescent="0.15">
      <c r="A39" s="22"/>
      <c r="B39" s="35"/>
      <c r="C39" s="1238" t="s">
        <v>569</v>
      </c>
      <c r="D39" s="1239"/>
      <c r="E39" s="1240"/>
      <c r="F39" s="36">
        <v>0.03</v>
      </c>
      <c r="G39" s="37">
        <v>0.02</v>
      </c>
      <c r="H39" s="37">
        <v>0.03</v>
      </c>
      <c r="I39" s="37">
        <v>0.01</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0KpAhD0WIjygo1k8AdgW7GlQx+0Ajnop0O3Ruavg9SuvujqZVfvuiCrJH6z2ZMC67c0ppiqSKFSKYYrn9hbg==" saltValue="o70ODOxDRQd9P40FnsIC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285</v>
      </c>
      <c r="L45" s="60">
        <v>282</v>
      </c>
      <c r="M45" s="60">
        <v>286</v>
      </c>
      <c r="N45" s="60">
        <v>313</v>
      </c>
      <c r="O45" s="61">
        <v>337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14</v>
      </c>
      <c r="F48" s="1254"/>
      <c r="G48" s="1254"/>
      <c r="H48" s="1254"/>
      <c r="I48" s="1254"/>
      <c r="J48" s="1255"/>
      <c r="K48" s="63" t="s">
        <v>516</v>
      </c>
      <c r="L48" s="64" t="s">
        <v>516</v>
      </c>
      <c r="M48" s="64" t="s">
        <v>516</v>
      </c>
      <c r="N48" s="64" t="s">
        <v>516</v>
      </c>
      <c r="O48" s="65" t="s">
        <v>516</v>
      </c>
      <c r="P48" s="48"/>
      <c r="Q48" s="48"/>
      <c r="R48" s="48"/>
      <c r="S48" s="48"/>
      <c r="T48" s="48"/>
      <c r="U48" s="48"/>
    </row>
    <row r="49" spans="1:21" ht="30.75" customHeight="1" x14ac:dyDescent="0.15">
      <c r="A49" s="48"/>
      <c r="B49" s="1248"/>
      <c r="C49" s="1249"/>
      <c r="D49" s="62"/>
      <c r="E49" s="1254" t="s">
        <v>15</v>
      </c>
      <c r="F49" s="1254"/>
      <c r="G49" s="1254"/>
      <c r="H49" s="1254"/>
      <c r="I49" s="1254"/>
      <c r="J49" s="1255"/>
      <c r="K49" s="63">
        <v>38</v>
      </c>
      <c r="L49" s="64">
        <v>39</v>
      </c>
      <c r="M49" s="64">
        <v>38</v>
      </c>
      <c r="N49" s="64">
        <v>40</v>
      </c>
      <c r="O49" s="65">
        <v>47</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276</v>
      </c>
      <c r="L52" s="64">
        <v>265</v>
      </c>
      <c r="M52" s="64">
        <v>279</v>
      </c>
      <c r="N52" s="64">
        <v>281</v>
      </c>
      <c r="O52" s="65">
        <v>279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47</v>
      </c>
      <c r="L53" s="69">
        <v>56</v>
      </c>
      <c r="M53" s="69">
        <v>45</v>
      </c>
      <c r="N53" s="69">
        <v>72</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599</v>
      </c>
      <c r="L57" s="83" t="s">
        <v>600</v>
      </c>
      <c r="M57" s="83" t="s">
        <v>600</v>
      </c>
      <c r="N57" s="83" t="s">
        <v>599</v>
      </c>
      <c r="O57" s="84" t="s">
        <v>599</v>
      </c>
    </row>
    <row r="58" spans="1:21" ht="31.5" customHeight="1" thickBot="1" x14ac:dyDescent="0.2">
      <c r="B58" s="1264"/>
      <c r="C58" s="1265"/>
      <c r="D58" s="1269" t="s">
        <v>26</v>
      </c>
      <c r="E58" s="1270"/>
      <c r="F58" s="1270"/>
      <c r="G58" s="1270"/>
      <c r="H58" s="1270"/>
      <c r="I58" s="1270"/>
      <c r="J58" s="1271"/>
      <c r="K58" s="85" t="s">
        <v>599</v>
      </c>
      <c r="L58" s="86" t="s">
        <v>601</v>
      </c>
      <c r="M58" s="86" t="s">
        <v>599</v>
      </c>
      <c r="N58" s="86" t="s">
        <v>599</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mnlMZZR76tG6F4oFrKK5GiZbldmzSmRd9D1oFJv012BgGaEPyVb5jLTgvgCtAeAfVTj6Q0WKx7asq3x6tU7w==" saltValue="TkqLfh28MwXGww3hHnpy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72" t="s">
        <v>29</v>
      </c>
      <c r="C41" s="1273"/>
      <c r="D41" s="101"/>
      <c r="E41" s="1278" t="s">
        <v>30</v>
      </c>
      <c r="F41" s="1278"/>
      <c r="G41" s="1278"/>
      <c r="H41" s="1279"/>
      <c r="I41" s="102">
        <v>3440</v>
      </c>
      <c r="J41" s="103">
        <v>4363</v>
      </c>
      <c r="K41" s="103">
        <v>4365</v>
      </c>
      <c r="L41" s="103">
        <v>4362</v>
      </c>
      <c r="M41" s="104">
        <v>4496</v>
      </c>
    </row>
    <row r="42" spans="2:13" ht="27.75" customHeight="1" x14ac:dyDescent="0.15">
      <c r="B42" s="1274"/>
      <c r="C42" s="1275"/>
      <c r="D42" s="105"/>
      <c r="E42" s="1280" t="s">
        <v>31</v>
      </c>
      <c r="F42" s="1280"/>
      <c r="G42" s="1280"/>
      <c r="H42" s="1281"/>
      <c r="I42" s="106" t="s">
        <v>516</v>
      </c>
      <c r="J42" s="107" t="s">
        <v>516</v>
      </c>
      <c r="K42" s="107">
        <v>129</v>
      </c>
      <c r="L42" s="107">
        <v>115</v>
      </c>
      <c r="M42" s="108">
        <v>110</v>
      </c>
    </row>
    <row r="43" spans="2:13" ht="27.75" customHeight="1" x14ac:dyDescent="0.15">
      <c r="B43" s="1274"/>
      <c r="C43" s="1275"/>
      <c r="D43" s="105"/>
      <c r="E43" s="1280" t="s">
        <v>32</v>
      </c>
      <c r="F43" s="1280"/>
      <c r="G43" s="1280"/>
      <c r="H43" s="1281"/>
      <c r="I43" s="106" t="s">
        <v>516</v>
      </c>
      <c r="J43" s="107" t="s">
        <v>516</v>
      </c>
      <c r="K43" s="107" t="s">
        <v>516</v>
      </c>
      <c r="L43" s="107" t="s">
        <v>516</v>
      </c>
      <c r="M43" s="108" t="s">
        <v>516</v>
      </c>
    </row>
    <row r="44" spans="2:13" ht="27.75" customHeight="1" x14ac:dyDescent="0.15">
      <c r="B44" s="1274"/>
      <c r="C44" s="1275"/>
      <c r="D44" s="105"/>
      <c r="E44" s="1280" t="s">
        <v>33</v>
      </c>
      <c r="F44" s="1280"/>
      <c r="G44" s="1280"/>
      <c r="H44" s="1281"/>
      <c r="I44" s="106">
        <v>311</v>
      </c>
      <c r="J44" s="107">
        <v>295</v>
      </c>
      <c r="K44" s="107">
        <v>325</v>
      </c>
      <c r="L44" s="107">
        <v>325</v>
      </c>
      <c r="M44" s="108">
        <v>341</v>
      </c>
    </row>
    <row r="45" spans="2:13" ht="27.75" customHeight="1" x14ac:dyDescent="0.15">
      <c r="B45" s="1274"/>
      <c r="C45" s="1275"/>
      <c r="D45" s="105"/>
      <c r="E45" s="1280" t="s">
        <v>34</v>
      </c>
      <c r="F45" s="1280"/>
      <c r="G45" s="1280"/>
      <c r="H45" s="1281"/>
      <c r="I45" s="106">
        <v>1562</v>
      </c>
      <c r="J45" s="107">
        <v>1609</v>
      </c>
      <c r="K45" s="107">
        <v>1489</v>
      </c>
      <c r="L45" s="107">
        <v>1440</v>
      </c>
      <c r="M45" s="108">
        <v>1117</v>
      </c>
    </row>
    <row r="46" spans="2:13" ht="27.75" customHeight="1" x14ac:dyDescent="0.15">
      <c r="B46" s="1274"/>
      <c r="C46" s="1275"/>
      <c r="D46" s="109"/>
      <c r="E46" s="1280" t="s">
        <v>35</v>
      </c>
      <c r="F46" s="1280"/>
      <c r="G46" s="1280"/>
      <c r="H46" s="1281"/>
      <c r="I46" s="106" t="s">
        <v>516</v>
      </c>
      <c r="J46" s="107" t="s">
        <v>516</v>
      </c>
      <c r="K46" s="107" t="s">
        <v>516</v>
      </c>
      <c r="L46" s="107" t="s">
        <v>516</v>
      </c>
      <c r="M46" s="108" t="s">
        <v>516</v>
      </c>
    </row>
    <row r="47" spans="2:13" ht="27.75" customHeight="1" x14ac:dyDescent="0.15">
      <c r="B47" s="1274"/>
      <c r="C47" s="1275"/>
      <c r="D47" s="110"/>
      <c r="E47" s="1282" t="s">
        <v>36</v>
      </c>
      <c r="F47" s="1283"/>
      <c r="G47" s="1283"/>
      <c r="H47" s="1284"/>
      <c r="I47" s="106" t="s">
        <v>516</v>
      </c>
      <c r="J47" s="107" t="s">
        <v>516</v>
      </c>
      <c r="K47" s="107" t="s">
        <v>516</v>
      </c>
      <c r="L47" s="107" t="s">
        <v>516</v>
      </c>
      <c r="M47" s="108" t="s">
        <v>516</v>
      </c>
    </row>
    <row r="48" spans="2:13" ht="27.75" customHeight="1" x14ac:dyDescent="0.15">
      <c r="B48" s="1274"/>
      <c r="C48" s="1275"/>
      <c r="D48" s="105"/>
      <c r="E48" s="1280" t="s">
        <v>37</v>
      </c>
      <c r="F48" s="1280"/>
      <c r="G48" s="1280"/>
      <c r="H48" s="1281"/>
      <c r="I48" s="106" t="s">
        <v>516</v>
      </c>
      <c r="J48" s="107" t="s">
        <v>516</v>
      </c>
      <c r="K48" s="107" t="s">
        <v>516</v>
      </c>
      <c r="L48" s="107" t="s">
        <v>516</v>
      </c>
      <c r="M48" s="108" t="s">
        <v>516</v>
      </c>
    </row>
    <row r="49" spans="2:13" ht="27.75" customHeight="1" x14ac:dyDescent="0.15">
      <c r="B49" s="1276"/>
      <c r="C49" s="1277"/>
      <c r="D49" s="105"/>
      <c r="E49" s="1280" t="s">
        <v>38</v>
      </c>
      <c r="F49" s="1280"/>
      <c r="G49" s="1280"/>
      <c r="H49" s="1281"/>
      <c r="I49" s="106" t="s">
        <v>516</v>
      </c>
      <c r="J49" s="107" t="s">
        <v>516</v>
      </c>
      <c r="K49" s="107" t="s">
        <v>516</v>
      </c>
      <c r="L49" s="107" t="s">
        <v>516</v>
      </c>
      <c r="M49" s="108" t="s">
        <v>516</v>
      </c>
    </row>
    <row r="50" spans="2:13" ht="27.75" customHeight="1" x14ac:dyDescent="0.15">
      <c r="B50" s="1285" t="s">
        <v>39</v>
      </c>
      <c r="C50" s="1286"/>
      <c r="D50" s="111"/>
      <c r="E50" s="1280" t="s">
        <v>40</v>
      </c>
      <c r="F50" s="1280"/>
      <c r="G50" s="1280"/>
      <c r="H50" s="1281"/>
      <c r="I50" s="106">
        <v>1620</v>
      </c>
      <c r="J50" s="107">
        <v>1671</v>
      </c>
      <c r="K50" s="107">
        <v>1716</v>
      </c>
      <c r="L50" s="107">
        <v>1910</v>
      </c>
      <c r="M50" s="108">
        <v>2000</v>
      </c>
    </row>
    <row r="51" spans="2:13" ht="27.75" customHeight="1" x14ac:dyDescent="0.15">
      <c r="B51" s="1274"/>
      <c r="C51" s="1275"/>
      <c r="D51" s="105"/>
      <c r="E51" s="1280" t="s">
        <v>41</v>
      </c>
      <c r="F51" s="1280"/>
      <c r="G51" s="1280"/>
      <c r="H51" s="1281"/>
      <c r="I51" s="106" t="s">
        <v>516</v>
      </c>
      <c r="J51" s="107" t="s">
        <v>516</v>
      </c>
      <c r="K51" s="107" t="s">
        <v>516</v>
      </c>
      <c r="L51" s="107" t="s">
        <v>516</v>
      </c>
      <c r="M51" s="108" t="s">
        <v>516</v>
      </c>
    </row>
    <row r="52" spans="2:13" ht="27.75" customHeight="1" x14ac:dyDescent="0.15">
      <c r="B52" s="1276"/>
      <c r="C52" s="1277"/>
      <c r="D52" s="105"/>
      <c r="E52" s="1280" t="s">
        <v>42</v>
      </c>
      <c r="F52" s="1280"/>
      <c r="G52" s="1280"/>
      <c r="H52" s="1281"/>
      <c r="I52" s="106">
        <v>3170</v>
      </c>
      <c r="J52" s="107">
        <v>3381</v>
      </c>
      <c r="K52" s="107">
        <v>3372</v>
      </c>
      <c r="L52" s="107">
        <v>3461</v>
      </c>
      <c r="M52" s="108">
        <v>3469</v>
      </c>
    </row>
    <row r="53" spans="2:13" ht="27.75" customHeight="1" thickBot="1" x14ac:dyDescent="0.2">
      <c r="B53" s="1287" t="s">
        <v>43</v>
      </c>
      <c r="C53" s="1288"/>
      <c r="D53" s="112"/>
      <c r="E53" s="1289" t="s">
        <v>44</v>
      </c>
      <c r="F53" s="1289"/>
      <c r="G53" s="1289"/>
      <c r="H53" s="1290"/>
      <c r="I53" s="113">
        <v>523</v>
      </c>
      <c r="J53" s="114">
        <v>1214</v>
      </c>
      <c r="K53" s="114">
        <v>1220</v>
      </c>
      <c r="L53" s="114">
        <v>871</v>
      </c>
      <c r="M53" s="115">
        <v>596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MK6VrucxYkN6hcntixiZ2784ruwQq/XuBSkVQ74lOa3WffpdyJecxVVtwdeVrA9M3nL3yEY2IEZ8veWewxfoQ==" saltValue="s5P5uDdt6w4hFw1sn7U1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1148</v>
      </c>
      <c r="G55" s="127">
        <v>1226</v>
      </c>
      <c r="H55" s="128">
        <v>1140</v>
      </c>
    </row>
    <row r="56" spans="2:8" ht="52.5" customHeight="1" x14ac:dyDescent="0.15">
      <c r="B56" s="129"/>
      <c r="C56" s="1301" t="s">
        <v>48</v>
      </c>
      <c r="D56" s="1301"/>
      <c r="E56" s="1302"/>
      <c r="F56" s="130">
        <v>127</v>
      </c>
      <c r="G56" s="130">
        <v>127</v>
      </c>
      <c r="H56" s="131">
        <v>128</v>
      </c>
    </row>
    <row r="57" spans="2:8" ht="53.25" customHeight="1" x14ac:dyDescent="0.15">
      <c r="B57" s="129"/>
      <c r="C57" s="1303" t="s">
        <v>49</v>
      </c>
      <c r="D57" s="1303"/>
      <c r="E57" s="1304"/>
      <c r="F57" s="132">
        <v>238</v>
      </c>
      <c r="G57" s="132">
        <v>330</v>
      </c>
      <c r="H57" s="133">
        <v>478</v>
      </c>
    </row>
    <row r="58" spans="2:8" ht="45.75" customHeight="1" x14ac:dyDescent="0.15">
      <c r="B58" s="134"/>
      <c r="C58" s="1291" t="s">
        <v>577</v>
      </c>
      <c r="D58" s="1292"/>
      <c r="E58" s="1293"/>
      <c r="F58" s="135">
        <v>32</v>
      </c>
      <c r="G58" s="135">
        <v>85</v>
      </c>
      <c r="H58" s="136">
        <v>188</v>
      </c>
    </row>
    <row r="59" spans="2:8" ht="45.75" customHeight="1" x14ac:dyDescent="0.15">
      <c r="B59" s="134"/>
      <c r="C59" s="1291" t="s">
        <v>578</v>
      </c>
      <c r="D59" s="1292"/>
      <c r="E59" s="1293"/>
      <c r="F59" s="135">
        <v>101</v>
      </c>
      <c r="G59" s="135">
        <v>101</v>
      </c>
      <c r="H59" s="136">
        <v>101</v>
      </c>
    </row>
    <row r="60" spans="2:8" ht="45.75" customHeight="1" x14ac:dyDescent="0.15">
      <c r="B60" s="134"/>
      <c r="C60" s="1291" t="s">
        <v>579</v>
      </c>
      <c r="D60" s="1292"/>
      <c r="E60" s="1293"/>
      <c r="F60" s="135" t="s">
        <v>580</v>
      </c>
      <c r="G60" s="135">
        <v>50</v>
      </c>
      <c r="H60" s="136">
        <v>100</v>
      </c>
    </row>
    <row r="61" spans="2:8" ht="45.75" customHeight="1" x14ac:dyDescent="0.15">
      <c r="B61" s="134"/>
      <c r="C61" s="1291" t="s">
        <v>581</v>
      </c>
      <c r="D61" s="1292"/>
      <c r="E61" s="1293"/>
      <c r="F61" s="135">
        <v>60</v>
      </c>
      <c r="G61" s="135">
        <v>60</v>
      </c>
      <c r="H61" s="136">
        <v>60</v>
      </c>
    </row>
    <row r="62" spans="2:8" ht="45.75" customHeight="1" thickBot="1" x14ac:dyDescent="0.2">
      <c r="B62" s="137"/>
      <c r="C62" s="1294" t="s">
        <v>582</v>
      </c>
      <c r="D62" s="1295"/>
      <c r="E62" s="1296"/>
      <c r="F62" s="138">
        <v>28</v>
      </c>
      <c r="G62" s="138">
        <v>28</v>
      </c>
      <c r="H62" s="139">
        <v>28</v>
      </c>
    </row>
    <row r="63" spans="2:8" ht="52.5" customHeight="1" thickBot="1" x14ac:dyDescent="0.2">
      <c r="B63" s="140"/>
      <c r="C63" s="1297" t="s">
        <v>50</v>
      </c>
      <c r="D63" s="1297"/>
      <c r="E63" s="1298"/>
      <c r="F63" s="141">
        <v>1514</v>
      </c>
      <c r="G63" s="141">
        <v>1683</v>
      </c>
      <c r="H63" s="142">
        <v>1746</v>
      </c>
    </row>
    <row r="64" spans="2:8" ht="15" customHeight="1" x14ac:dyDescent="0.15"/>
    <row r="65" ht="0" hidden="1" customHeight="1" x14ac:dyDescent="0.15"/>
    <row r="66" ht="0" hidden="1" customHeight="1" x14ac:dyDescent="0.15"/>
  </sheetData>
  <sheetProtection algorithmName="SHA-512" hashValue="i9NWr+2lbyQn/S2c8dTXBmWyq0Y7y8nzYOH+5+HY75lpLrygSFSNWgG1smMaDqgEjoq1xU6+VIvLxt9bvqSPcw==" saltValue="mE+7i1PZVwpDbThJLKWx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44</v>
      </c>
      <c r="CG51" s="1307"/>
      <c r="CH51" s="1307"/>
      <c r="CI51" s="1307"/>
      <c r="CJ51" s="1307"/>
      <c r="CK51" s="1307"/>
      <c r="CL51" s="1307"/>
      <c r="CM51" s="1307"/>
      <c r="CN51" s="1307">
        <v>31.6</v>
      </c>
      <c r="CO51" s="1307"/>
      <c r="CP51" s="1307"/>
      <c r="CQ51" s="1307"/>
      <c r="CR51" s="1307"/>
      <c r="CS51" s="1307"/>
      <c r="CT51" s="1307"/>
      <c r="CU51" s="1307"/>
      <c r="CV51" s="1307">
        <v>21.8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65.2</v>
      </c>
      <c r="CG53" s="1307"/>
      <c r="CH53" s="1307"/>
      <c r="CI53" s="1307"/>
      <c r="CJ53" s="1307"/>
      <c r="CK53" s="1307"/>
      <c r="CL53" s="1307"/>
      <c r="CM53" s="1307"/>
      <c r="CN53" s="1307">
        <v>65.599999999999994</v>
      </c>
      <c r="CO53" s="1307"/>
      <c r="CP53" s="1307"/>
      <c r="CQ53" s="1307"/>
      <c r="CR53" s="1307"/>
      <c r="CS53" s="1307"/>
      <c r="CT53" s="1307"/>
      <c r="CU53" s="1307"/>
      <c r="CV53" s="1307">
        <v>66.5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19.7</v>
      </c>
      <c r="BQ73" s="1307"/>
      <c r="BR73" s="1307"/>
      <c r="BS73" s="1307"/>
      <c r="BT73" s="1307"/>
      <c r="BU73" s="1307"/>
      <c r="BV73" s="1307"/>
      <c r="BW73" s="1307"/>
      <c r="BX73" s="1307">
        <v>43</v>
      </c>
      <c r="BY73" s="1307"/>
      <c r="BZ73" s="1307"/>
      <c r="CA73" s="1307"/>
      <c r="CB73" s="1307"/>
      <c r="CC73" s="1307"/>
      <c r="CD73" s="1307"/>
      <c r="CE73" s="1307"/>
      <c r="CF73" s="1307">
        <v>44</v>
      </c>
      <c r="CG73" s="1307"/>
      <c r="CH73" s="1307"/>
      <c r="CI73" s="1307"/>
      <c r="CJ73" s="1307"/>
      <c r="CK73" s="1307"/>
      <c r="CL73" s="1307"/>
      <c r="CM73" s="1307"/>
      <c r="CN73" s="1307">
        <v>31.6</v>
      </c>
      <c r="CO73" s="1307"/>
      <c r="CP73" s="1307"/>
      <c r="CQ73" s="1307"/>
      <c r="CR73" s="1307"/>
      <c r="CS73" s="1307"/>
      <c r="CT73" s="1307"/>
      <c r="CU73" s="1307"/>
      <c r="CV73" s="1307">
        <v>21.8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07">
        <v>2.9</v>
      </c>
      <c r="BQ75" s="1307"/>
      <c r="BR75" s="1307"/>
      <c r="BS75" s="1307"/>
      <c r="BT75" s="1307"/>
      <c r="BU75" s="1307"/>
      <c r="BV75" s="1307"/>
      <c r="BW75" s="1307"/>
      <c r="BX75" s="1307">
        <v>2.2000000000000002</v>
      </c>
      <c r="BY75" s="1307"/>
      <c r="BZ75" s="1307"/>
      <c r="CA75" s="1307"/>
      <c r="CB75" s="1307"/>
      <c r="CC75" s="1307"/>
      <c r="CD75" s="1307"/>
      <c r="CE75" s="1307"/>
      <c r="CF75" s="1307">
        <v>1.8</v>
      </c>
      <c r="CG75" s="1307"/>
      <c r="CH75" s="1307"/>
      <c r="CI75" s="1307"/>
      <c r="CJ75" s="1307"/>
      <c r="CK75" s="1307"/>
      <c r="CL75" s="1307"/>
      <c r="CM75" s="1307"/>
      <c r="CN75" s="1307">
        <v>2</v>
      </c>
      <c r="CO75" s="1307"/>
      <c r="CP75" s="1307"/>
      <c r="CQ75" s="1307"/>
      <c r="CR75" s="1307"/>
      <c r="CS75" s="1307"/>
      <c r="CT75" s="1307"/>
      <c r="CU75" s="1307"/>
      <c r="CV75" s="1307">
        <v>2.6</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20.2</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614</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9.3000000000000007</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hEs5F7IX8CMc1NOJhtYHdvNAvDW+QrZtqKWKV1v47dzA2+lb3nXFeWTCuZp36NC5MK3qmaGNKvqXsCzOcRYvg==" saltValue="r7uGsFNfzRcsE+oZW783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dkMFuVfIpVHdkUBq5iY+LMqnAsDfJbsgnvtWlZgz9U4FnfHgjRg4yQdKn6r0Hu6lZ+MsaBVW947FJ6HBUKXAQ==" saltValue="DrPzn1ByFJxY1qXHsS1pL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rRcstsoE+yYEY7dtnG/WHDrvMyYsQkIIF+O834bzR+Kn76NyZiktTH1EZzbO9O0IRXfNh5J4IDrX2fmuo9afg==" saltValue="h+F4jymoNMu1rXKMzt60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50734</v>
      </c>
      <c r="E3" s="161"/>
      <c r="F3" s="162">
        <v>91837</v>
      </c>
      <c r="G3" s="163"/>
      <c r="H3" s="164"/>
    </row>
    <row r="4" spans="1:8" x14ac:dyDescent="0.15">
      <c r="A4" s="165"/>
      <c r="B4" s="166"/>
      <c r="C4" s="167"/>
      <c r="D4" s="168">
        <v>27914</v>
      </c>
      <c r="E4" s="169"/>
      <c r="F4" s="170">
        <v>54439</v>
      </c>
      <c r="G4" s="171"/>
      <c r="H4" s="172"/>
    </row>
    <row r="5" spans="1:8" x14ac:dyDescent="0.15">
      <c r="A5" s="153" t="s">
        <v>549</v>
      </c>
      <c r="B5" s="158"/>
      <c r="C5" s="159"/>
      <c r="D5" s="160">
        <v>109736</v>
      </c>
      <c r="E5" s="161"/>
      <c r="F5" s="162">
        <v>106092</v>
      </c>
      <c r="G5" s="163"/>
      <c r="H5" s="164"/>
    </row>
    <row r="6" spans="1:8" x14ac:dyDescent="0.15">
      <c r="A6" s="165"/>
      <c r="B6" s="166"/>
      <c r="C6" s="167"/>
      <c r="D6" s="168">
        <v>70756</v>
      </c>
      <c r="E6" s="169"/>
      <c r="F6" s="170">
        <v>44299</v>
      </c>
      <c r="G6" s="171"/>
      <c r="H6" s="172"/>
    </row>
    <row r="7" spans="1:8" x14ac:dyDescent="0.15">
      <c r="A7" s="153" t="s">
        <v>550</v>
      </c>
      <c r="B7" s="158"/>
      <c r="C7" s="159"/>
      <c r="D7" s="160">
        <v>53137</v>
      </c>
      <c r="E7" s="161"/>
      <c r="F7" s="162">
        <v>79466</v>
      </c>
      <c r="G7" s="163"/>
      <c r="H7" s="164"/>
    </row>
    <row r="8" spans="1:8" x14ac:dyDescent="0.15">
      <c r="A8" s="165"/>
      <c r="B8" s="166"/>
      <c r="C8" s="167"/>
      <c r="D8" s="168">
        <v>15753</v>
      </c>
      <c r="E8" s="169"/>
      <c r="F8" s="170">
        <v>44645</v>
      </c>
      <c r="G8" s="171"/>
      <c r="H8" s="172"/>
    </row>
    <row r="9" spans="1:8" x14ac:dyDescent="0.15">
      <c r="A9" s="153" t="s">
        <v>551</v>
      </c>
      <c r="B9" s="158"/>
      <c r="C9" s="159"/>
      <c r="D9" s="160">
        <v>28991</v>
      </c>
      <c r="E9" s="161"/>
      <c r="F9" s="162">
        <v>90072</v>
      </c>
      <c r="G9" s="163"/>
      <c r="H9" s="164"/>
    </row>
    <row r="10" spans="1:8" x14ac:dyDescent="0.15">
      <c r="A10" s="165"/>
      <c r="B10" s="166"/>
      <c r="C10" s="167"/>
      <c r="D10" s="168">
        <v>19094</v>
      </c>
      <c r="E10" s="169"/>
      <c r="F10" s="170">
        <v>46083</v>
      </c>
      <c r="G10" s="171"/>
      <c r="H10" s="172"/>
    </row>
    <row r="11" spans="1:8" x14ac:dyDescent="0.15">
      <c r="A11" s="153" t="s">
        <v>552</v>
      </c>
      <c r="B11" s="158"/>
      <c r="C11" s="159"/>
      <c r="D11" s="160">
        <v>46681</v>
      </c>
      <c r="E11" s="161"/>
      <c r="F11" s="162">
        <v>88328</v>
      </c>
      <c r="G11" s="163"/>
      <c r="H11" s="164"/>
    </row>
    <row r="12" spans="1:8" x14ac:dyDescent="0.15">
      <c r="A12" s="165"/>
      <c r="B12" s="166"/>
      <c r="C12" s="173"/>
      <c r="D12" s="168">
        <v>24748</v>
      </c>
      <c r="E12" s="169"/>
      <c r="F12" s="170">
        <v>49013</v>
      </c>
      <c r="G12" s="171"/>
      <c r="H12" s="172"/>
    </row>
    <row r="13" spans="1:8" x14ac:dyDescent="0.15">
      <c r="A13" s="153"/>
      <c r="B13" s="158"/>
      <c r="C13" s="174"/>
      <c r="D13" s="175">
        <v>57856</v>
      </c>
      <c r="E13" s="176"/>
      <c r="F13" s="177">
        <v>91159</v>
      </c>
      <c r="G13" s="178"/>
      <c r="H13" s="164"/>
    </row>
    <row r="14" spans="1:8" x14ac:dyDescent="0.15">
      <c r="A14" s="165"/>
      <c r="B14" s="166"/>
      <c r="C14" s="167"/>
      <c r="D14" s="168">
        <v>31653</v>
      </c>
      <c r="E14" s="169"/>
      <c r="F14" s="170">
        <v>47696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5.18</v>
      </c>
      <c r="C19" s="179">
        <f>ROUND(VALUE(SUBSTITUTE(実質収支比率等に係る経年分析!G$48,"▲","-")),2)</f>
        <v>5.03</v>
      </c>
      <c r="D19" s="179">
        <f>ROUND(VALUE(SUBSTITUTE(実質収支比率等に係る経年分析!H$48,"▲","-")),2)</f>
        <v>5.0199999999999996</v>
      </c>
      <c r="E19" s="179">
        <f>ROUND(VALUE(SUBSTITUTE(実質収支比率等に係る経年分析!I$48,"▲","-")),2)</f>
        <v>3.3</v>
      </c>
      <c r="F19" s="179">
        <f>ROUND(VALUE(SUBSTITUTE(実質収支比率等に係る経年分析!J$48,"▲","-")),2)</f>
        <v>4.9800000000000004</v>
      </c>
    </row>
    <row r="20" spans="1:11" x14ac:dyDescent="0.15">
      <c r="A20" s="179" t="s">
        <v>54</v>
      </c>
      <c r="B20" s="179">
        <f>ROUND(VALUE(SUBSTITUTE(実質収支比率等に係る経年分析!F$47,"▲","-")),2)</f>
        <v>36.18</v>
      </c>
      <c r="C20" s="179">
        <f>ROUND(VALUE(SUBSTITUTE(実質収支比率等に係る経年分析!G$47,"▲","-")),2)</f>
        <v>35.96</v>
      </c>
      <c r="D20" s="179">
        <f>ROUND(VALUE(SUBSTITUTE(実質収支比率等に係る経年分析!H$47,"▲","-")),2)</f>
        <v>37.65</v>
      </c>
      <c r="E20" s="179">
        <f>ROUND(VALUE(SUBSTITUTE(実質収支比率等に係る経年分析!I$47,"▲","-")),2)</f>
        <v>40.35</v>
      </c>
      <c r="F20" s="179">
        <f>ROUND(VALUE(SUBSTITUTE(実質収支比率等に係る経年分析!J$47,"▲","-")),2)</f>
        <v>37.869999999999997</v>
      </c>
    </row>
    <row r="21" spans="1:11" x14ac:dyDescent="0.15">
      <c r="A21" s="179" t="s">
        <v>55</v>
      </c>
      <c r="B21" s="179">
        <f>IF(ISNUMBER(VALUE(SUBSTITUTE(実質収支比率等に係る経年分析!F$49,"▲","-"))),ROUND(VALUE(SUBSTITUTE(実質収支比率等に係る経年分析!F$49,"▲","-")),2),NA())</f>
        <v>-7.76</v>
      </c>
      <c r="C21" s="179">
        <f>IF(ISNUMBER(VALUE(SUBSTITUTE(実質収支比率等に係る経年分析!G$49,"▲","-"))),ROUND(VALUE(SUBSTITUTE(実質収支比率等に係る経年分析!G$49,"▲","-")),2),NA())</f>
        <v>1.71</v>
      </c>
      <c r="D21" s="179">
        <f>IF(ISNUMBER(VALUE(SUBSTITUTE(実質収支比率等に係る経年分析!H$49,"▲","-"))),ROUND(VALUE(SUBSTITUTE(実質収支比率等に係る経年分析!H$49,"▲","-")),2),NA())</f>
        <v>1.1599999999999999</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-1.21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白子町休養施設事業特別会計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白子町後期高齢者事業特別会計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白子町国民健康保険事業特別会計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白子町介護保険事業特別会計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5.0199999999999996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4.9800000000000004</v>
      </c>
    </row>
    <row r="36" spans="1:16" x14ac:dyDescent="0.15">
      <c r="A36" s="180" t="str">
        <f>IF(連結実質赤字比率に係る赤字・黒字の構成分析!C$34="",NA(),連結実質赤字比率に係る赤字・黒字の構成分析!C$34)</f>
        <v>白子町ガス事業特別会計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276</v>
      </c>
      <c r="E42" s="181"/>
      <c r="F42" s="181"/>
      <c r="G42" s="181">
        <f>'実質公債費比率（分子）の構造'!L$52</f>
        <v>265</v>
      </c>
      <c r="H42" s="181"/>
      <c r="I42" s="181"/>
      <c r="J42" s="181">
        <f>'実質公債費比率（分子）の構造'!M$52</f>
        <v>279</v>
      </c>
      <c r="K42" s="181"/>
      <c r="L42" s="181"/>
      <c r="M42" s="181">
        <f>'実質公債費比率（分子）の構造'!N$52</f>
        <v>281</v>
      </c>
      <c r="N42" s="181"/>
      <c r="O42" s="181"/>
      <c r="P42" s="181">
        <f>'実質公債費比率（分子）の構造'!O$52</f>
        <v>279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38</v>
      </c>
      <c r="C45" s="181"/>
      <c r="D45" s="181"/>
      <c r="E45" s="181">
        <f>'実質公債費比率（分子）の構造'!L$49</f>
        <v>39</v>
      </c>
      <c r="F45" s="181"/>
      <c r="G45" s="181"/>
      <c r="H45" s="181">
        <f>'実質公債費比率（分子）の構造'!M$49</f>
        <v>38</v>
      </c>
      <c r="I45" s="181"/>
      <c r="J45" s="181"/>
      <c r="K45" s="181">
        <f>'実質公債費比率（分子）の構造'!N$49</f>
        <v>40</v>
      </c>
      <c r="L45" s="181"/>
      <c r="M45" s="181"/>
      <c r="N45" s="181">
        <f>'実質公債費比率（分子）の構造'!O$49</f>
        <v>47</v>
      </c>
      <c r="O45" s="181"/>
      <c r="P45" s="181"/>
    </row>
    <row r="46" spans="1:16" x14ac:dyDescent="0.15">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285</v>
      </c>
      <c r="C49" s="181"/>
      <c r="D49" s="181"/>
      <c r="E49" s="181">
        <f>'実質公債費比率（分子）の構造'!L$45</f>
        <v>282</v>
      </c>
      <c r="F49" s="181"/>
      <c r="G49" s="181"/>
      <c r="H49" s="181">
        <f>'実質公債費比率（分子）の構造'!M$45</f>
        <v>286</v>
      </c>
      <c r="I49" s="181"/>
      <c r="J49" s="181"/>
      <c r="K49" s="181">
        <f>'実質公債費比率（分子）の構造'!N$45</f>
        <v>313</v>
      </c>
      <c r="L49" s="181"/>
      <c r="M49" s="181"/>
      <c r="N49" s="181">
        <f>'実質公債費比率（分子）の構造'!O$45</f>
        <v>337</v>
      </c>
      <c r="O49" s="181"/>
      <c r="P49" s="181"/>
    </row>
    <row r="50" spans="1:16" x14ac:dyDescent="0.15">
      <c r="A50" s="181" t="s">
        <v>70</v>
      </c>
      <c r="B50" s="181" t="e">
        <f>NA()</f>
        <v>#N/A</v>
      </c>
      <c r="C50" s="181">
        <f>IF(ISNUMBER('実質公債費比率（分子）の構造'!K$53),'実質公債費比率（分子）の構造'!K$53,NA())</f>
        <v>47</v>
      </c>
      <c r="D50" s="181" t="e">
        <f>NA()</f>
        <v>#N/A</v>
      </c>
      <c r="E50" s="181" t="e">
        <f>NA()</f>
        <v>#N/A</v>
      </c>
      <c r="F50" s="181">
        <f>IF(ISNUMBER('実質公債費比率（分子）の構造'!L$53),'実質公債費比率（分子）の構造'!L$53,NA())</f>
        <v>56</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72</v>
      </c>
      <c r="M50" s="181" t="e">
        <f>NA()</f>
        <v>#N/A</v>
      </c>
      <c r="N50" s="181" t="e">
        <f>NA()</f>
        <v>#N/A</v>
      </c>
      <c r="O50" s="181">
        <f>IF(ISNUMBER('実質公債費比率（分子）の構造'!O$53),'実質公債費比率（分子）の構造'!O$53,NA())</f>
        <v>105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3170</v>
      </c>
      <c r="E56" s="180"/>
      <c r="F56" s="180"/>
      <c r="G56" s="180">
        <f>'将来負担比率（分子）の構造'!J$52</f>
        <v>3381</v>
      </c>
      <c r="H56" s="180"/>
      <c r="I56" s="180"/>
      <c r="J56" s="180">
        <f>'将来負担比率（分子）の構造'!K$52</f>
        <v>3372</v>
      </c>
      <c r="K56" s="180"/>
      <c r="L56" s="180"/>
      <c r="M56" s="180">
        <f>'将来負担比率（分子）の構造'!L$52</f>
        <v>3461</v>
      </c>
      <c r="N56" s="180"/>
      <c r="O56" s="180"/>
      <c r="P56" s="180">
        <f>'将来負担比率（分子）の構造'!M$52</f>
        <v>3469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1620</v>
      </c>
      <c r="E58" s="180"/>
      <c r="F58" s="180"/>
      <c r="G58" s="180">
        <f>'将来負担比率（分子）の構造'!J$50</f>
        <v>1671</v>
      </c>
      <c r="H58" s="180"/>
      <c r="I58" s="180"/>
      <c r="J58" s="180">
        <f>'将来負担比率（分子）の構造'!K$50</f>
        <v>1716</v>
      </c>
      <c r="K58" s="180"/>
      <c r="L58" s="180"/>
      <c r="M58" s="180">
        <f>'将来負担比率（分子）の構造'!L$50</f>
        <v>1910</v>
      </c>
      <c r="N58" s="180"/>
      <c r="O58" s="180"/>
      <c r="P58" s="180">
        <f>'将来負担比率（分子）の構造'!M$50</f>
        <v>2000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1562</v>
      </c>
      <c r="C62" s="180"/>
      <c r="D62" s="180"/>
      <c r="E62" s="180">
        <f>'将来負担比率（分子）の構造'!J$45</f>
        <v>1609</v>
      </c>
      <c r="F62" s="180"/>
      <c r="G62" s="180"/>
      <c r="H62" s="180">
        <f>'将来負担比率（分子）の構造'!K$45</f>
        <v>1489</v>
      </c>
      <c r="I62" s="180"/>
      <c r="J62" s="180"/>
      <c r="K62" s="180">
        <f>'将来負担比率（分子）の構造'!L$45</f>
        <v>1440</v>
      </c>
      <c r="L62" s="180"/>
      <c r="M62" s="180"/>
      <c r="N62" s="180">
        <f>'将来負担比率（分子）の構造'!M$45</f>
        <v>1117</v>
      </c>
      <c r="O62" s="180"/>
      <c r="P62" s="180"/>
    </row>
    <row r="63" spans="1:16" x14ac:dyDescent="0.15">
      <c r="A63" s="180" t="s">
        <v>33</v>
      </c>
      <c r="B63" s="180">
        <f>'将来負担比率（分子）の構造'!I$44</f>
        <v>311</v>
      </c>
      <c r="C63" s="180"/>
      <c r="D63" s="180"/>
      <c r="E63" s="180">
        <f>'将来負担比率（分子）の構造'!J$44</f>
        <v>295</v>
      </c>
      <c r="F63" s="180"/>
      <c r="G63" s="180"/>
      <c r="H63" s="180">
        <f>'将来負担比率（分子）の構造'!K$44</f>
        <v>325</v>
      </c>
      <c r="I63" s="180"/>
      <c r="J63" s="180"/>
      <c r="K63" s="180">
        <f>'将来負担比率（分子）の構造'!L$44</f>
        <v>325</v>
      </c>
      <c r="L63" s="180"/>
      <c r="M63" s="180"/>
      <c r="N63" s="180">
        <f>'将来負担比率（分子）の構造'!M$44</f>
        <v>341</v>
      </c>
      <c r="O63" s="180"/>
      <c r="P63" s="180"/>
    </row>
    <row r="64" spans="1:16" x14ac:dyDescent="0.15">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f>'将来負担比率（分子）の構造'!K$42</f>
        <v>129</v>
      </c>
      <c r="I65" s="180"/>
      <c r="J65" s="180"/>
      <c r="K65" s="180">
        <f>'将来負担比率（分子）の構造'!L$42</f>
        <v>115</v>
      </c>
      <c r="L65" s="180"/>
      <c r="M65" s="180"/>
      <c r="N65" s="180">
        <f>'将来負担比率（分子）の構造'!M$42</f>
        <v>110</v>
      </c>
      <c r="O65" s="180"/>
      <c r="P65" s="180"/>
    </row>
    <row r="66" spans="1:16" x14ac:dyDescent="0.15">
      <c r="A66" s="180" t="s">
        <v>30</v>
      </c>
      <c r="B66" s="180">
        <f>'将来負担比率（分子）の構造'!I$41</f>
        <v>3440</v>
      </c>
      <c r="C66" s="180"/>
      <c r="D66" s="180"/>
      <c r="E66" s="180">
        <f>'将来負担比率（分子）の構造'!J$41</f>
        <v>4363</v>
      </c>
      <c r="F66" s="180"/>
      <c r="G66" s="180"/>
      <c r="H66" s="180">
        <f>'将来負担比率（分子）の構造'!K$41</f>
        <v>4365</v>
      </c>
      <c r="I66" s="180"/>
      <c r="J66" s="180"/>
      <c r="K66" s="180">
        <f>'将来負担比率（分子）の構造'!L$41</f>
        <v>4362</v>
      </c>
      <c r="L66" s="180"/>
      <c r="M66" s="180"/>
      <c r="N66" s="180">
        <f>'将来負担比率（分子）の構造'!M$41</f>
        <v>4496</v>
      </c>
      <c r="O66" s="180"/>
      <c r="P66" s="180"/>
    </row>
    <row r="67" spans="1:16" x14ac:dyDescent="0.15">
      <c r="A67" s="180" t="s">
        <v>74</v>
      </c>
      <c r="B67" s="180" t="e">
        <f>NA()</f>
        <v>#N/A</v>
      </c>
      <c r="C67" s="180">
        <f>IF(ISNUMBER('将来負担比率（分子）の構造'!I$53), IF('将来負担比率（分子）の構造'!I$53 &lt; 0, 0, '将来負担比率（分子）の構造'!I$53), NA())</f>
        <v>523</v>
      </c>
      <c r="D67" s="180" t="e">
        <f>NA()</f>
        <v>#N/A</v>
      </c>
      <c r="E67" s="180" t="e">
        <f>NA()</f>
        <v>#N/A</v>
      </c>
      <c r="F67" s="180">
        <f>IF(ISNUMBER('将来負担比率（分子）の構造'!J$53), IF('将来負担比率（分子）の構造'!J$53 &lt; 0, 0, '将来負担比率（分子）の構造'!J$53), NA())</f>
        <v>1214</v>
      </c>
      <c r="G67" s="180" t="e">
        <f>NA()</f>
        <v>#N/A</v>
      </c>
      <c r="H67" s="180" t="e">
        <f>NA()</f>
        <v>#N/A</v>
      </c>
      <c r="I67" s="180">
        <f>IF(ISNUMBER('将来負担比率（分子）の構造'!K$53), IF('将来負担比率（分子）の構造'!K$53 &lt; 0, 0, '将来負担比率（分子）の構造'!K$53), NA())</f>
        <v>1220</v>
      </c>
      <c r="J67" s="180" t="e">
        <f>NA()</f>
        <v>#N/A</v>
      </c>
      <c r="K67" s="180" t="e">
        <f>NA()</f>
        <v>#N/A</v>
      </c>
      <c r="L67" s="180">
        <f>IF(ISNUMBER('将来負担比率（分子）の構造'!L$53), IF('将来負担比率（分子）の構造'!L$53 &lt; 0, 0, '将来負担比率（分子）の構造'!L$53), NA())</f>
        <v>871</v>
      </c>
      <c r="M67" s="180" t="e">
        <f>NA()</f>
        <v>#N/A</v>
      </c>
      <c r="N67" s="180" t="e">
        <f>NA()</f>
        <v>#N/A</v>
      </c>
      <c r="O67" s="180">
        <f>IF(ISNUMBER('将来負担比率（分子）の構造'!M$53), IF('将来負担比率（分子）の構造'!M$53 &lt; 0, 0, '将来負担比率（分子）の構造'!M$53), NA())</f>
        <v>596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1148</v>
      </c>
      <c r="C72" s="184">
        <f>基金残高に係る経年分析!G55</f>
        <v>1226</v>
      </c>
      <c r="D72" s="184">
        <f>基金残高に係る経年分析!H55</f>
        <v>1140</v>
      </c>
    </row>
    <row r="73" spans="1:16" x14ac:dyDescent="0.15">
      <c r="A73" s="183" t="s">
        <v>77</v>
      </c>
      <c r="B73" s="184">
        <f>基金残高に係る経年分析!F56</f>
        <v>127</v>
      </c>
      <c r="C73" s="184">
        <f>基金残高に係る経年分析!G56</f>
        <v>127</v>
      </c>
      <c r="D73" s="184">
        <f>基金残高に係る経年分析!H56</f>
        <v>128</v>
      </c>
    </row>
    <row r="74" spans="1:16" x14ac:dyDescent="0.15">
      <c r="A74" s="183" t="s">
        <v>78</v>
      </c>
      <c r="B74" s="184">
        <f>基金残高に係る経年分析!F57</f>
        <v>238</v>
      </c>
      <c r="C74" s="184">
        <f>基金残高に係る経年分析!G57</f>
        <v>330</v>
      </c>
      <c r="D74" s="184">
        <f>基金残高に係る経年分析!H57</f>
        <v>478</v>
      </c>
    </row>
  </sheetData>
  <sheetProtection algorithmName="SHA-512" hashValue="oVIp3w6Ux2yhr9cPasmu9Xox36n/1DcG0tyT/gIoUNOM3u+RQnJIjkg0GtcyTbJp1VkQLlQHffrZ9VTpDAjSXA==" saltValue="zdSMDWg2nV1kaJxQ3cY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1312585</v>
      </c>
      <c r="S5" s="669"/>
      <c r="T5" s="669"/>
      <c r="U5" s="669"/>
      <c r="V5" s="669"/>
      <c r="W5" s="669"/>
      <c r="X5" s="669"/>
      <c r="Y5" s="670"/>
      <c r="Z5" s="671">
        <v>26.6</v>
      </c>
      <c r="AA5" s="671"/>
      <c r="AB5" s="671"/>
      <c r="AC5" s="671"/>
      <c r="AD5" s="672">
        <v>1312585</v>
      </c>
      <c r="AE5" s="672"/>
      <c r="AF5" s="672"/>
      <c r="AG5" s="672"/>
      <c r="AH5" s="672"/>
      <c r="AI5" s="672"/>
      <c r="AJ5" s="672"/>
      <c r="AK5" s="672"/>
      <c r="AL5" s="673">
        <v>44.6</v>
      </c>
      <c r="AM5" s="674"/>
      <c r="AN5" s="674"/>
      <c r="AO5" s="675"/>
      <c r="AP5" s="665" t="s">
        <v>222</v>
      </c>
      <c r="AQ5" s="666"/>
      <c r="AR5" s="666"/>
      <c r="AS5" s="666"/>
      <c r="AT5" s="666"/>
      <c r="AU5" s="666"/>
      <c r="AV5" s="666"/>
      <c r="AW5" s="666"/>
      <c r="AX5" s="666"/>
      <c r="AY5" s="666"/>
      <c r="AZ5" s="666"/>
      <c r="BA5" s="666"/>
      <c r="BB5" s="666"/>
      <c r="BC5" s="666"/>
      <c r="BD5" s="666"/>
      <c r="BE5" s="666"/>
      <c r="BF5" s="667"/>
      <c r="BG5" s="679">
        <v>1294977</v>
      </c>
      <c r="BH5" s="680"/>
      <c r="BI5" s="680"/>
      <c r="BJ5" s="680"/>
      <c r="BK5" s="680"/>
      <c r="BL5" s="680"/>
      <c r="BM5" s="680"/>
      <c r="BN5" s="681"/>
      <c r="BO5" s="682">
        <v>98.7</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71079</v>
      </c>
      <c r="S6" s="680"/>
      <c r="T6" s="680"/>
      <c r="U6" s="680"/>
      <c r="V6" s="680"/>
      <c r="W6" s="680"/>
      <c r="X6" s="680"/>
      <c r="Y6" s="681"/>
      <c r="Z6" s="682">
        <v>1.4</v>
      </c>
      <c r="AA6" s="682"/>
      <c r="AB6" s="682"/>
      <c r="AC6" s="682"/>
      <c r="AD6" s="683">
        <v>71079</v>
      </c>
      <c r="AE6" s="683"/>
      <c r="AF6" s="683"/>
      <c r="AG6" s="683"/>
      <c r="AH6" s="683"/>
      <c r="AI6" s="683"/>
      <c r="AJ6" s="683"/>
      <c r="AK6" s="683"/>
      <c r="AL6" s="684">
        <v>2.4</v>
      </c>
      <c r="AM6" s="685"/>
      <c r="AN6" s="685"/>
      <c r="AO6" s="686"/>
      <c r="AP6" s="676" t="s">
        <v>228</v>
      </c>
      <c r="AQ6" s="677"/>
      <c r="AR6" s="677"/>
      <c r="AS6" s="677"/>
      <c r="AT6" s="677"/>
      <c r="AU6" s="677"/>
      <c r="AV6" s="677"/>
      <c r="AW6" s="677"/>
      <c r="AX6" s="677"/>
      <c r="AY6" s="677"/>
      <c r="AZ6" s="677"/>
      <c r="BA6" s="677"/>
      <c r="BB6" s="677"/>
      <c r="BC6" s="677"/>
      <c r="BD6" s="677"/>
      <c r="BE6" s="677"/>
      <c r="BF6" s="678"/>
      <c r="BG6" s="679">
        <v>1294977</v>
      </c>
      <c r="BH6" s="680"/>
      <c r="BI6" s="680"/>
      <c r="BJ6" s="680"/>
      <c r="BK6" s="680"/>
      <c r="BL6" s="680"/>
      <c r="BM6" s="680"/>
      <c r="BN6" s="681"/>
      <c r="BO6" s="682">
        <v>98.7</v>
      </c>
      <c r="BP6" s="682"/>
      <c r="BQ6" s="682"/>
      <c r="BR6" s="682"/>
      <c r="BS6" s="683" t="s">
        <v>172</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85631</v>
      </c>
      <c r="CS6" s="680"/>
      <c r="CT6" s="680"/>
      <c r="CU6" s="680"/>
      <c r="CV6" s="680"/>
      <c r="CW6" s="680"/>
      <c r="CX6" s="680"/>
      <c r="CY6" s="681"/>
      <c r="CZ6" s="673">
        <v>1.8</v>
      </c>
      <c r="DA6" s="674"/>
      <c r="DB6" s="674"/>
      <c r="DC6" s="693"/>
      <c r="DD6" s="688" t="s">
        <v>172</v>
      </c>
      <c r="DE6" s="680"/>
      <c r="DF6" s="680"/>
      <c r="DG6" s="680"/>
      <c r="DH6" s="680"/>
      <c r="DI6" s="680"/>
      <c r="DJ6" s="680"/>
      <c r="DK6" s="680"/>
      <c r="DL6" s="680"/>
      <c r="DM6" s="680"/>
      <c r="DN6" s="680"/>
      <c r="DO6" s="680"/>
      <c r="DP6" s="681"/>
      <c r="DQ6" s="688">
        <v>85631</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1574</v>
      </c>
      <c r="S7" s="680"/>
      <c r="T7" s="680"/>
      <c r="U7" s="680"/>
      <c r="V7" s="680"/>
      <c r="W7" s="680"/>
      <c r="X7" s="680"/>
      <c r="Y7" s="681"/>
      <c r="Z7" s="682">
        <v>0</v>
      </c>
      <c r="AA7" s="682"/>
      <c r="AB7" s="682"/>
      <c r="AC7" s="682"/>
      <c r="AD7" s="683">
        <v>1574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512659</v>
      </c>
      <c r="BH7" s="680"/>
      <c r="BI7" s="680"/>
      <c r="BJ7" s="680"/>
      <c r="BK7" s="680"/>
      <c r="BL7" s="680"/>
      <c r="BM7" s="680"/>
      <c r="BN7" s="681"/>
      <c r="BO7" s="682">
        <v>39.1</v>
      </c>
      <c r="BP7" s="682"/>
      <c r="BQ7" s="682"/>
      <c r="BR7" s="682"/>
      <c r="BS7" s="683" t="s">
        <v>172</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942388</v>
      </c>
      <c r="CS7" s="680"/>
      <c r="CT7" s="680"/>
      <c r="CU7" s="680"/>
      <c r="CV7" s="680"/>
      <c r="CW7" s="680"/>
      <c r="CX7" s="680"/>
      <c r="CY7" s="681"/>
      <c r="CZ7" s="682">
        <v>19.7</v>
      </c>
      <c r="DA7" s="682"/>
      <c r="DB7" s="682"/>
      <c r="DC7" s="682"/>
      <c r="DD7" s="688">
        <v>13452</v>
      </c>
      <c r="DE7" s="680"/>
      <c r="DF7" s="680"/>
      <c r="DG7" s="680"/>
      <c r="DH7" s="680"/>
      <c r="DI7" s="680"/>
      <c r="DJ7" s="680"/>
      <c r="DK7" s="680"/>
      <c r="DL7" s="680"/>
      <c r="DM7" s="680"/>
      <c r="DN7" s="680"/>
      <c r="DO7" s="680"/>
      <c r="DP7" s="681"/>
      <c r="DQ7" s="688">
        <v>744258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5162</v>
      </c>
      <c r="S8" s="680"/>
      <c r="T8" s="680"/>
      <c r="U8" s="680"/>
      <c r="V8" s="680"/>
      <c r="W8" s="680"/>
      <c r="X8" s="680"/>
      <c r="Y8" s="681"/>
      <c r="Z8" s="682">
        <v>0.1</v>
      </c>
      <c r="AA8" s="682"/>
      <c r="AB8" s="682"/>
      <c r="AC8" s="682"/>
      <c r="AD8" s="683">
        <v>5162</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22230</v>
      </c>
      <c r="BH8" s="680"/>
      <c r="BI8" s="680"/>
      <c r="BJ8" s="680"/>
      <c r="BK8" s="680"/>
      <c r="BL8" s="680"/>
      <c r="BM8" s="680"/>
      <c r="BN8" s="681"/>
      <c r="BO8" s="682">
        <v>1.7</v>
      </c>
      <c r="BP8" s="682"/>
      <c r="BQ8" s="682"/>
      <c r="BR8" s="682"/>
      <c r="BS8" s="688" t="s">
        <v>172</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1269102</v>
      </c>
      <c r="CS8" s="680"/>
      <c r="CT8" s="680"/>
      <c r="CU8" s="680"/>
      <c r="CV8" s="680"/>
      <c r="CW8" s="680"/>
      <c r="CX8" s="680"/>
      <c r="CY8" s="681"/>
      <c r="CZ8" s="682">
        <v>26.5</v>
      </c>
      <c r="DA8" s="682"/>
      <c r="DB8" s="682"/>
      <c r="DC8" s="682"/>
      <c r="DD8" s="688">
        <v>2494</v>
      </c>
      <c r="DE8" s="680"/>
      <c r="DF8" s="680"/>
      <c r="DG8" s="680"/>
      <c r="DH8" s="680"/>
      <c r="DI8" s="680"/>
      <c r="DJ8" s="680"/>
      <c r="DK8" s="680"/>
      <c r="DL8" s="680"/>
      <c r="DM8" s="680"/>
      <c r="DN8" s="680"/>
      <c r="DO8" s="680"/>
      <c r="DP8" s="681"/>
      <c r="DQ8" s="688">
        <v>850192</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4748</v>
      </c>
      <c r="S9" s="680"/>
      <c r="T9" s="680"/>
      <c r="U9" s="680"/>
      <c r="V9" s="680"/>
      <c r="W9" s="680"/>
      <c r="X9" s="680"/>
      <c r="Y9" s="681"/>
      <c r="Z9" s="682">
        <v>0.1</v>
      </c>
      <c r="AA9" s="682"/>
      <c r="AB9" s="682"/>
      <c r="AC9" s="682"/>
      <c r="AD9" s="683">
        <v>4748</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439618</v>
      </c>
      <c r="BH9" s="680"/>
      <c r="BI9" s="680"/>
      <c r="BJ9" s="680"/>
      <c r="BK9" s="680"/>
      <c r="BL9" s="680"/>
      <c r="BM9" s="680"/>
      <c r="BN9" s="681"/>
      <c r="BO9" s="682">
        <v>33.5</v>
      </c>
      <c r="BP9" s="682"/>
      <c r="BQ9" s="682"/>
      <c r="BR9" s="682"/>
      <c r="BS9" s="688" t="s">
        <v>172</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559969</v>
      </c>
      <c r="CS9" s="680"/>
      <c r="CT9" s="680"/>
      <c r="CU9" s="680"/>
      <c r="CV9" s="680"/>
      <c r="CW9" s="680"/>
      <c r="CX9" s="680"/>
      <c r="CY9" s="681"/>
      <c r="CZ9" s="682">
        <v>11.7</v>
      </c>
      <c r="DA9" s="682"/>
      <c r="DB9" s="682"/>
      <c r="DC9" s="682"/>
      <c r="DD9" s="688">
        <v>23127</v>
      </c>
      <c r="DE9" s="680"/>
      <c r="DF9" s="680"/>
      <c r="DG9" s="680"/>
      <c r="DH9" s="680"/>
      <c r="DI9" s="680"/>
      <c r="DJ9" s="680"/>
      <c r="DK9" s="680"/>
      <c r="DL9" s="680"/>
      <c r="DM9" s="680"/>
      <c r="DN9" s="680"/>
      <c r="DO9" s="680"/>
      <c r="DP9" s="681"/>
      <c r="DQ9" s="688">
        <v>479588</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172</v>
      </c>
      <c r="AE10" s="683"/>
      <c r="AF10" s="683"/>
      <c r="AG10" s="683"/>
      <c r="AH10" s="683"/>
      <c r="AI10" s="683"/>
      <c r="AJ10" s="683"/>
      <c r="AK10" s="683"/>
      <c r="AL10" s="684" t="s">
        <v>172</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23339</v>
      </c>
      <c r="BH10" s="680"/>
      <c r="BI10" s="680"/>
      <c r="BJ10" s="680"/>
      <c r="BK10" s="680"/>
      <c r="BL10" s="680"/>
      <c r="BM10" s="680"/>
      <c r="BN10" s="681"/>
      <c r="BO10" s="682">
        <v>1.8</v>
      </c>
      <c r="BP10" s="682"/>
      <c r="BQ10" s="682"/>
      <c r="BR10" s="682"/>
      <c r="BS10" s="688" t="s">
        <v>172</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68</v>
      </c>
      <c r="CS10" s="680"/>
      <c r="CT10" s="680"/>
      <c r="CU10" s="680"/>
      <c r="CV10" s="680"/>
      <c r="CW10" s="680"/>
      <c r="CX10" s="680"/>
      <c r="CY10" s="681"/>
      <c r="CZ10" s="682">
        <v>0</v>
      </c>
      <c r="DA10" s="682"/>
      <c r="DB10" s="682"/>
      <c r="DC10" s="682"/>
      <c r="DD10" s="688" t="s">
        <v>172</v>
      </c>
      <c r="DE10" s="680"/>
      <c r="DF10" s="680"/>
      <c r="DG10" s="680"/>
      <c r="DH10" s="680"/>
      <c r="DI10" s="680"/>
      <c r="DJ10" s="680"/>
      <c r="DK10" s="680"/>
      <c r="DL10" s="680"/>
      <c r="DM10" s="680"/>
      <c r="DN10" s="680"/>
      <c r="DO10" s="680"/>
      <c r="DP10" s="681"/>
      <c r="DQ10" s="688">
        <v>68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223</v>
      </c>
      <c r="S11" s="680"/>
      <c r="T11" s="680"/>
      <c r="U11" s="680"/>
      <c r="V11" s="680"/>
      <c r="W11" s="680"/>
      <c r="X11" s="680"/>
      <c r="Y11" s="681"/>
      <c r="Z11" s="682" t="s">
        <v>172</v>
      </c>
      <c r="AA11" s="682"/>
      <c r="AB11" s="682"/>
      <c r="AC11" s="682"/>
      <c r="AD11" s="683" t="s">
        <v>223</v>
      </c>
      <c r="AE11" s="683"/>
      <c r="AF11" s="683"/>
      <c r="AG11" s="683"/>
      <c r="AH11" s="683"/>
      <c r="AI11" s="683"/>
      <c r="AJ11" s="683"/>
      <c r="AK11" s="683"/>
      <c r="AL11" s="684" t="s">
        <v>172</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27472</v>
      </c>
      <c r="BH11" s="680"/>
      <c r="BI11" s="680"/>
      <c r="BJ11" s="680"/>
      <c r="BK11" s="680"/>
      <c r="BL11" s="680"/>
      <c r="BM11" s="680"/>
      <c r="BN11" s="681"/>
      <c r="BO11" s="682">
        <v>2.1</v>
      </c>
      <c r="BP11" s="682"/>
      <c r="BQ11" s="682"/>
      <c r="BR11" s="682"/>
      <c r="BS11" s="688" t="s">
        <v>172</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378808</v>
      </c>
      <c r="CS11" s="680"/>
      <c r="CT11" s="680"/>
      <c r="CU11" s="680"/>
      <c r="CV11" s="680"/>
      <c r="CW11" s="680"/>
      <c r="CX11" s="680"/>
      <c r="CY11" s="681"/>
      <c r="CZ11" s="682">
        <v>7.9</v>
      </c>
      <c r="DA11" s="682"/>
      <c r="DB11" s="682"/>
      <c r="DC11" s="682"/>
      <c r="DD11" s="688">
        <v>143370</v>
      </c>
      <c r="DE11" s="680"/>
      <c r="DF11" s="680"/>
      <c r="DG11" s="680"/>
      <c r="DH11" s="680"/>
      <c r="DI11" s="680"/>
      <c r="DJ11" s="680"/>
      <c r="DK11" s="680"/>
      <c r="DL11" s="680"/>
      <c r="DM11" s="680"/>
      <c r="DN11" s="680"/>
      <c r="DO11" s="680"/>
      <c r="DP11" s="681"/>
      <c r="DQ11" s="688">
        <v>190227</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188998</v>
      </c>
      <c r="S12" s="680"/>
      <c r="T12" s="680"/>
      <c r="U12" s="680"/>
      <c r="V12" s="680"/>
      <c r="W12" s="680"/>
      <c r="X12" s="680"/>
      <c r="Y12" s="681"/>
      <c r="Z12" s="682">
        <v>3.8</v>
      </c>
      <c r="AA12" s="682"/>
      <c r="AB12" s="682"/>
      <c r="AC12" s="682"/>
      <c r="AD12" s="683">
        <v>188998</v>
      </c>
      <c r="AE12" s="683"/>
      <c r="AF12" s="683"/>
      <c r="AG12" s="683"/>
      <c r="AH12" s="683"/>
      <c r="AI12" s="683"/>
      <c r="AJ12" s="683"/>
      <c r="AK12" s="683"/>
      <c r="AL12" s="684">
        <v>6.4</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670803</v>
      </c>
      <c r="BH12" s="680"/>
      <c r="BI12" s="680"/>
      <c r="BJ12" s="680"/>
      <c r="BK12" s="680"/>
      <c r="BL12" s="680"/>
      <c r="BM12" s="680"/>
      <c r="BN12" s="681"/>
      <c r="BO12" s="682">
        <v>51.1</v>
      </c>
      <c r="BP12" s="682"/>
      <c r="BQ12" s="682"/>
      <c r="BR12" s="682"/>
      <c r="BS12" s="688" t="s">
        <v>172</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94946</v>
      </c>
      <c r="CS12" s="680"/>
      <c r="CT12" s="680"/>
      <c r="CU12" s="680"/>
      <c r="CV12" s="680"/>
      <c r="CW12" s="680"/>
      <c r="CX12" s="680"/>
      <c r="CY12" s="681"/>
      <c r="CZ12" s="682">
        <v>2</v>
      </c>
      <c r="DA12" s="682"/>
      <c r="DB12" s="682"/>
      <c r="DC12" s="682"/>
      <c r="DD12" s="688">
        <v>459</v>
      </c>
      <c r="DE12" s="680"/>
      <c r="DF12" s="680"/>
      <c r="DG12" s="680"/>
      <c r="DH12" s="680"/>
      <c r="DI12" s="680"/>
      <c r="DJ12" s="680"/>
      <c r="DK12" s="680"/>
      <c r="DL12" s="680"/>
      <c r="DM12" s="680"/>
      <c r="DN12" s="680"/>
      <c r="DO12" s="680"/>
      <c r="DP12" s="681"/>
      <c r="DQ12" s="688">
        <v>79486</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172</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172</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668646</v>
      </c>
      <c r="BH13" s="680"/>
      <c r="BI13" s="680"/>
      <c r="BJ13" s="680"/>
      <c r="BK13" s="680"/>
      <c r="BL13" s="680"/>
      <c r="BM13" s="680"/>
      <c r="BN13" s="681"/>
      <c r="BO13" s="682">
        <v>50.9</v>
      </c>
      <c r="BP13" s="682"/>
      <c r="BQ13" s="682"/>
      <c r="BR13" s="682"/>
      <c r="BS13" s="688" t="s">
        <v>172</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442426</v>
      </c>
      <c r="CS13" s="680"/>
      <c r="CT13" s="680"/>
      <c r="CU13" s="680"/>
      <c r="CV13" s="680"/>
      <c r="CW13" s="680"/>
      <c r="CX13" s="680"/>
      <c r="CY13" s="681"/>
      <c r="CZ13" s="682">
        <v>9.3000000000000007</v>
      </c>
      <c r="DA13" s="682"/>
      <c r="DB13" s="682"/>
      <c r="DC13" s="682"/>
      <c r="DD13" s="688">
        <v>234075</v>
      </c>
      <c r="DE13" s="680"/>
      <c r="DF13" s="680"/>
      <c r="DG13" s="680"/>
      <c r="DH13" s="680"/>
      <c r="DI13" s="680"/>
      <c r="DJ13" s="680"/>
      <c r="DK13" s="680"/>
      <c r="DL13" s="680"/>
      <c r="DM13" s="680"/>
      <c r="DN13" s="680"/>
      <c r="DO13" s="680"/>
      <c r="DP13" s="681"/>
      <c r="DQ13" s="688">
        <v>187476</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37794</v>
      </c>
      <c r="BH14" s="680"/>
      <c r="BI14" s="680"/>
      <c r="BJ14" s="680"/>
      <c r="BK14" s="680"/>
      <c r="BL14" s="680"/>
      <c r="BM14" s="680"/>
      <c r="BN14" s="681"/>
      <c r="BO14" s="682">
        <v>2.9</v>
      </c>
      <c r="BP14" s="682"/>
      <c r="BQ14" s="682"/>
      <c r="BR14" s="682"/>
      <c r="BS14" s="688" t="s">
        <v>172</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337283</v>
      </c>
      <c r="CS14" s="680"/>
      <c r="CT14" s="680"/>
      <c r="CU14" s="680"/>
      <c r="CV14" s="680"/>
      <c r="CW14" s="680"/>
      <c r="CX14" s="680"/>
      <c r="CY14" s="681"/>
      <c r="CZ14" s="682">
        <v>7.1</v>
      </c>
      <c r="DA14" s="682"/>
      <c r="DB14" s="682"/>
      <c r="DC14" s="682"/>
      <c r="DD14" s="688">
        <v>107739</v>
      </c>
      <c r="DE14" s="680"/>
      <c r="DF14" s="680"/>
      <c r="DG14" s="680"/>
      <c r="DH14" s="680"/>
      <c r="DI14" s="680"/>
      <c r="DJ14" s="680"/>
      <c r="DK14" s="680"/>
      <c r="DL14" s="680"/>
      <c r="DM14" s="680"/>
      <c r="DN14" s="680"/>
      <c r="DO14" s="680"/>
      <c r="DP14" s="681"/>
      <c r="DQ14" s="688">
        <v>227750</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25672</v>
      </c>
      <c r="S15" s="680"/>
      <c r="T15" s="680"/>
      <c r="U15" s="680"/>
      <c r="V15" s="680"/>
      <c r="W15" s="680"/>
      <c r="X15" s="680"/>
      <c r="Y15" s="681"/>
      <c r="Z15" s="682">
        <v>0.5</v>
      </c>
      <c r="AA15" s="682"/>
      <c r="AB15" s="682"/>
      <c r="AC15" s="682"/>
      <c r="AD15" s="683">
        <v>25672</v>
      </c>
      <c r="AE15" s="683"/>
      <c r="AF15" s="683"/>
      <c r="AG15" s="683"/>
      <c r="AH15" s="683"/>
      <c r="AI15" s="683"/>
      <c r="AJ15" s="683"/>
      <c r="AK15" s="683"/>
      <c r="AL15" s="684">
        <v>0.9</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70667</v>
      </c>
      <c r="BH15" s="680"/>
      <c r="BI15" s="680"/>
      <c r="BJ15" s="680"/>
      <c r="BK15" s="680"/>
      <c r="BL15" s="680"/>
      <c r="BM15" s="680"/>
      <c r="BN15" s="681"/>
      <c r="BO15" s="682">
        <v>5.4</v>
      </c>
      <c r="BP15" s="682"/>
      <c r="BQ15" s="682"/>
      <c r="BR15" s="682"/>
      <c r="BS15" s="688" t="s">
        <v>172</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332571</v>
      </c>
      <c r="CS15" s="680"/>
      <c r="CT15" s="680"/>
      <c r="CU15" s="680"/>
      <c r="CV15" s="680"/>
      <c r="CW15" s="680"/>
      <c r="CX15" s="680"/>
      <c r="CY15" s="681"/>
      <c r="CZ15" s="682">
        <v>7</v>
      </c>
      <c r="DA15" s="682"/>
      <c r="DB15" s="682"/>
      <c r="DC15" s="682"/>
      <c r="DD15" s="688">
        <v>6658</v>
      </c>
      <c r="DE15" s="680"/>
      <c r="DF15" s="680"/>
      <c r="DG15" s="680"/>
      <c r="DH15" s="680"/>
      <c r="DI15" s="680"/>
      <c r="DJ15" s="680"/>
      <c r="DK15" s="680"/>
      <c r="DL15" s="680"/>
      <c r="DM15" s="680"/>
      <c r="DN15" s="680"/>
      <c r="DO15" s="680"/>
      <c r="DP15" s="681"/>
      <c r="DQ15" s="688">
        <v>237675</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172</v>
      </c>
      <c r="AA16" s="682"/>
      <c r="AB16" s="682"/>
      <c r="AC16" s="682"/>
      <c r="AD16" s="683" t="s">
        <v>172</v>
      </c>
      <c r="AE16" s="683"/>
      <c r="AF16" s="683"/>
      <c r="AG16" s="683"/>
      <c r="AH16" s="683"/>
      <c r="AI16" s="683"/>
      <c r="AJ16" s="683"/>
      <c r="AK16" s="683"/>
      <c r="AL16" s="684" t="s">
        <v>172</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3054</v>
      </c>
      <c r="BH16" s="680"/>
      <c r="BI16" s="680"/>
      <c r="BJ16" s="680"/>
      <c r="BK16" s="680"/>
      <c r="BL16" s="680"/>
      <c r="BM16" s="680"/>
      <c r="BN16" s="681"/>
      <c r="BO16" s="682">
        <v>0.2</v>
      </c>
      <c r="BP16" s="682"/>
      <c r="BQ16" s="682"/>
      <c r="BR16" s="682"/>
      <c r="BS16" s="688" t="s">
        <v>172</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172</v>
      </c>
      <c r="CS16" s="680"/>
      <c r="CT16" s="680"/>
      <c r="CU16" s="680"/>
      <c r="CV16" s="680"/>
      <c r="CW16" s="680"/>
      <c r="CX16" s="680"/>
      <c r="CY16" s="681"/>
      <c r="CZ16" s="682" t="s">
        <v>172</v>
      </c>
      <c r="DA16" s="682"/>
      <c r="DB16" s="682"/>
      <c r="DC16" s="682"/>
      <c r="DD16" s="688" t="s">
        <v>172</v>
      </c>
      <c r="DE16" s="680"/>
      <c r="DF16" s="680"/>
      <c r="DG16" s="680"/>
      <c r="DH16" s="680"/>
      <c r="DI16" s="680"/>
      <c r="DJ16" s="680"/>
      <c r="DK16" s="680"/>
      <c r="DL16" s="680"/>
      <c r="DM16" s="680"/>
      <c r="DN16" s="680"/>
      <c r="DO16" s="680"/>
      <c r="DP16" s="681"/>
      <c r="DQ16" s="688" t="s">
        <v>172</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3849</v>
      </c>
      <c r="S17" s="680"/>
      <c r="T17" s="680"/>
      <c r="U17" s="680"/>
      <c r="V17" s="680"/>
      <c r="W17" s="680"/>
      <c r="X17" s="680"/>
      <c r="Y17" s="681"/>
      <c r="Z17" s="682">
        <v>0.1</v>
      </c>
      <c r="AA17" s="682"/>
      <c r="AB17" s="682"/>
      <c r="AC17" s="682"/>
      <c r="AD17" s="683">
        <v>3849</v>
      </c>
      <c r="AE17" s="683"/>
      <c r="AF17" s="683"/>
      <c r="AG17" s="683"/>
      <c r="AH17" s="683"/>
      <c r="AI17" s="683"/>
      <c r="AJ17" s="683"/>
      <c r="AK17" s="683"/>
      <c r="AL17" s="684">
        <v>0.1</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172</v>
      </c>
      <c r="BP17" s="682"/>
      <c r="BQ17" s="682"/>
      <c r="BR17" s="682"/>
      <c r="BS17" s="688" t="s">
        <v>172</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337330</v>
      </c>
      <c r="CS17" s="680"/>
      <c r="CT17" s="680"/>
      <c r="CU17" s="680"/>
      <c r="CV17" s="680"/>
      <c r="CW17" s="680"/>
      <c r="CX17" s="680"/>
      <c r="CY17" s="681"/>
      <c r="CZ17" s="682">
        <v>7.1</v>
      </c>
      <c r="DA17" s="682"/>
      <c r="DB17" s="682"/>
      <c r="DC17" s="682"/>
      <c r="DD17" s="688" t="s">
        <v>172</v>
      </c>
      <c r="DE17" s="680"/>
      <c r="DF17" s="680"/>
      <c r="DG17" s="680"/>
      <c r="DH17" s="680"/>
      <c r="DI17" s="680"/>
      <c r="DJ17" s="680"/>
      <c r="DK17" s="680"/>
      <c r="DL17" s="680"/>
      <c r="DM17" s="680"/>
      <c r="DN17" s="680"/>
      <c r="DO17" s="680"/>
      <c r="DP17" s="681"/>
      <c r="DQ17" s="688">
        <v>337330</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1429461</v>
      </c>
      <c r="S18" s="680"/>
      <c r="T18" s="680"/>
      <c r="U18" s="680"/>
      <c r="V18" s="680"/>
      <c r="W18" s="680"/>
      <c r="X18" s="680"/>
      <c r="Y18" s="681"/>
      <c r="Z18" s="682">
        <v>29</v>
      </c>
      <c r="AA18" s="682"/>
      <c r="AB18" s="682"/>
      <c r="AC18" s="682"/>
      <c r="AD18" s="683">
        <v>1285615</v>
      </c>
      <c r="AE18" s="683"/>
      <c r="AF18" s="683"/>
      <c r="AG18" s="683"/>
      <c r="AH18" s="683"/>
      <c r="AI18" s="683"/>
      <c r="AJ18" s="683"/>
      <c r="AK18" s="683"/>
      <c r="AL18" s="684">
        <v>43.7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172</v>
      </c>
      <c r="CS18" s="680"/>
      <c r="CT18" s="680"/>
      <c r="CU18" s="680"/>
      <c r="CV18" s="680"/>
      <c r="CW18" s="680"/>
      <c r="CX18" s="680"/>
      <c r="CY18" s="681"/>
      <c r="CZ18" s="682" t="s">
        <v>172</v>
      </c>
      <c r="DA18" s="682"/>
      <c r="DB18" s="682"/>
      <c r="DC18" s="682"/>
      <c r="DD18" s="688" t="s">
        <v>172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1285615</v>
      </c>
      <c r="S19" s="680"/>
      <c r="T19" s="680"/>
      <c r="U19" s="680"/>
      <c r="V19" s="680"/>
      <c r="W19" s="680"/>
      <c r="X19" s="680"/>
      <c r="Y19" s="681"/>
      <c r="Z19" s="682">
        <v>26</v>
      </c>
      <c r="AA19" s="682"/>
      <c r="AB19" s="682"/>
      <c r="AC19" s="682"/>
      <c r="AD19" s="683">
        <v>1285615</v>
      </c>
      <c r="AE19" s="683"/>
      <c r="AF19" s="683"/>
      <c r="AG19" s="683"/>
      <c r="AH19" s="683"/>
      <c r="AI19" s="683"/>
      <c r="AJ19" s="683"/>
      <c r="AK19" s="683"/>
      <c r="AL19" s="684">
        <v>43.7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17608</v>
      </c>
      <c r="BH19" s="680"/>
      <c r="BI19" s="680"/>
      <c r="BJ19" s="680"/>
      <c r="BK19" s="680"/>
      <c r="BL19" s="680"/>
      <c r="BM19" s="680"/>
      <c r="BN19" s="681"/>
      <c r="BO19" s="682">
        <v>1.3</v>
      </c>
      <c r="BP19" s="682"/>
      <c r="BQ19" s="682"/>
      <c r="BR19" s="682"/>
      <c r="BS19" s="688" t="s">
        <v>172</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172</v>
      </c>
      <c r="CS19" s="680"/>
      <c r="CT19" s="680"/>
      <c r="CU19" s="680"/>
      <c r="CV19" s="680"/>
      <c r="CW19" s="680"/>
      <c r="CX19" s="680"/>
      <c r="CY19" s="681"/>
      <c r="CZ19" s="682" t="s">
        <v>172</v>
      </c>
      <c r="DA19" s="682"/>
      <c r="DB19" s="682"/>
      <c r="DC19" s="682"/>
      <c r="DD19" s="688" t="s">
        <v>172</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143716</v>
      </c>
      <c r="S20" s="680"/>
      <c r="T20" s="680"/>
      <c r="U20" s="680"/>
      <c r="V20" s="680"/>
      <c r="W20" s="680"/>
      <c r="X20" s="680"/>
      <c r="Y20" s="681"/>
      <c r="Z20" s="682">
        <v>2.9</v>
      </c>
      <c r="AA20" s="682"/>
      <c r="AB20" s="682"/>
      <c r="AC20" s="682"/>
      <c r="AD20" s="683" t="s">
        <v>172</v>
      </c>
      <c r="AE20" s="683"/>
      <c r="AF20" s="683"/>
      <c r="AG20" s="683"/>
      <c r="AH20" s="683"/>
      <c r="AI20" s="683"/>
      <c r="AJ20" s="683"/>
      <c r="AK20" s="683"/>
      <c r="AL20" s="684" t="s">
        <v>172</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17608</v>
      </c>
      <c r="BH20" s="680"/>
      <c r="BI20" s="680"/>
      <c r="BJ20" s="680"/>
      <c r="BK20" s="680"/>
      <c r="BL20" s="680"/>
      <c r="BM20" s="680"/>
      <c r="BN20" s="681"/>
      <c r="BO20" s="682">
        <v>1.3</v>
      </c>
      <c r="BP20" s="682"/>
      <c r="BQ20" s="682"/>
      <c r="BR20" s="682"/>
      <c r="BS20" s="688" t="s">
        <v>172</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4780522</v>
      </c>
      <c r="CS20" s="680"/>
      <c r="CT20" s="680"/>
      <c r="CU20" s="680"/>
      <c r="CV20" s="680"/>
      <c r="CW20" s="680"/>
      <c r="CX20" s="680"/>
      <c r="CY20" s="681"/>
      <c r="CZ20" s="682">
        <v>100</v>
      </c>
      <c r="DA20" s="682"/>
      <c r="DB20" s="682"/>
      <c r="DC20" s="682"/>
      <c r="DD20" s="688">
        <v>531374</v>
      </c>
      <c r="DE20" s="680"/>
      <c r="DF20" s="680"/>
      <c r="DG20" s="680"/>
      <c r="DH20" s="680"/>
      <c r="DI20" s="680"/>
      <c r="DJ20" s="680"/>
      <c r="DK20" s="680"/>
      <c r="DL20" s="680"/>
      <c r="DM20" s="680"/>
      <c r="DN20" s="680"/>
      <c r="DO20" s="680"/>
      <c r="DP20" s="681"/>
      <c r="DQ20" s="688">
        <v>3419681</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130</v>
      </c>
      <c r="S21" s="680"/>
      <c r="T21" s="680"/>
      <c r="U21" s="680"/>
      <c r="V21" s="680"/>
      <c r="W21" s="680"/>
      <c r="X21" s="680"/>
      <c r="Y21" s="681"/>
      <c r="Z21" s="682">
        <v>0</v>
      </c>
      <c r="AA21" s="682"/>
      <c r="AB21" s="682"/>
      <c r="AC21" s="682"/>
      <c r="AD21" s="683" t="s">
        <v>172</v>
      </c>
      <c r="AE21" s="683"/>
      <c r="AF21" s="683"/>
      <c r="AG21" s="683"/>
      <c r="AH21" s="683"/>
      <c r="AI21" s="683"/>
      <c r="AJ21" s="683"/>
      <c r="AK21" s="683"/>
      <c r="AL21" s="684" t="s">
        <v>172</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17608</v>
      </c>
      <c r="BH21" s="680"/>
      <c r="BI21" s="680"/>
      <c r="BJ21" s="680"/>
      <c r="BK21" s="680"/>
      <c r="BL21" s="680"/>
      <c r="BM21" s="680"/>
      <c r="BN21" s="681"/>
      <c r="BO21" s="682">
        <v>1.3</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3043128</v>
      </c>
      <c r="S22" s="680"/>
      <c r="T22" s="680"/>
      <c r="U22" s="680"/>
      <c r="V22" s="680"/>
      <c r="W22" s="680"/>
      <c r="X22" s="680"/>
      <c r="Y22" s="681"/>
      <c r="Z22" s="682">
        <v>61.7</v>
      </c>
      <c r="AA22" s="682"/>
      <c r="AB22" s="682"/>
      <c r="AC22" s="682"/>
      <c r="AD22" s="683">
        <v>2899282</v>
      </c>
      <c r="AE22" s="683"/>
      <c r="AF22" s="683"/>
      <c r="AG22" s="683"/>
      <c r="AH22" s="683"/>
      <c r="AI22" s="683"/>
      <c r="AJ22" s="683"/>
      <c r="AK22" s="683"/>
      <c r="AL22" s="684">
        <v>98.5</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172</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2091</v>
      </c>
      <c r="S23" s="680"/>
      <c r="T23" s="680"/>
      <c r="U23" s="680"/>
      <c r="V23" s="680"/>
      <c r="W23" s="680"/>
      <c r="X23" s="680"/>
      <c r="Y23" s="681"/>
      <c r="Z23" s="682">
        <v>0</v>
      </c>
      <c r="AA23" s="682"/>
      <c r="AB23" s="682"/>
      <c r="AC23" s="682"/>
      <c r="AD23" s="683">
        <v>2091</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172</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8172</v>
      </c>
      <c r="S24" s="680"/>
      <c r="T24" s="680"/>
      <c r="U24" s="680"/>
      <c r="V24" s="680"/>
      <c r="W24" s="680"/>
      <c r="X24" s="680"/>
      <c r="Y24" s="681"/>
      <c r="Z24" s="682">
        <v>0.2</v>
      </c>
      <c r="AA24" s="682"/>
      <c r="AB24" s="682"/>
      <c r="AC24" s="682"/>
      <c r="AD24" s="683" t="s">
        <v>172</v>
      </c>
      <c r="AE24" s="683"/>
      <c r="AF24" s="683"/>
      <c r="AG24" s="683"/>
      <c r="AH24" s="683"/>
      <c r="AI24" s="683"/>
      <c r="AJ24" s="683"/>
      <c r="AK24" s="683"/>
      <c r="AL24" s="684" t="s">
        <v>172</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172</v>
      </c>
      <c r="BP24" s="682"/>
      <c r="BQ24" s="682"/>
      <c r="BR24" s="682"/>
      <c r="BS24" s="688" t="s">
        <v>172</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1873548</v>
      </c>
      <c r="CS24" s="669"/>
      <c r="CT24" s="669"/>
      <c r="CU24" s="669"/>
      <c r="CV24" s="669"/>
      <c r="CW24" s="669"/>
      <c r="CX24" s="669"/>
      <c r="CY24" s="670"/>
      <c r="CZ24" s="673">
        <v>39.200000000000003</v>
      </c>
      <c r="DA24" s="674"/>
      <c r="DB24" s="674"/>
      <c r="DC24" s="693"/>
      <c r="DD24" s="712">
        <v>1538697</v>
      </c>
      <c r="DE24" s="669"/>
      <c r="DF24" s="669"/>
      <c r="DG24" s="669"/>
      <c r="DH24" s="669"/>
      <c r="DI24" s="669"/>
      <c r="DJ24" s="669"/>
      <c r="DK24" s="670"/>
      <c r="DL24" s="712">
        <v>1535347</v>
      </c>
      <c r="DM24" s="669"/>
      <c r="DN24" s="669"/>
      <c r="DO24" s="669"/>
      <c r="DP24" s="669"/>
      <c r="DQ24" s="669"/>
      <c r="DR24" s="669"/>
      <c r="DS24" s="669"/>
      <c r="DT24" s="669"/>
      <c r="DU24" s="669"/>
      <c r="DV24" s="670"/>
      <c r="DW24" s="673">
        <v>49.2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106828</v>
      </c>
      <c r="S25" s="680"/>
      <c r="T25" s="680"/>
      <c r="U25" s="680"/>
      <c r="V25" s="680"/>
      <c r="W25" s="680"/>
      <c r="X25" s="680"/>
      <c r="Y25" s="681"/>
      <c r="Z25" s="682">
        <v>2.2000000000000002</v>
      </c>
      <c r="AA25" s="682"/>
      <c r="AB25" s="682"/>
      <c r="AC25" s="682"/>
      <c r="AD25" s="683">
        <v>40234</v>
      </c>
      <c r="AE25" s="683"/>
      <c r="AF25" s="683"/>
      <c r="AG25" s="683"/>
      <c r="AH25" s="683"/>
      <c r="AI25" s="683"/>
      <c r="AJ25" s="683"/>
      <c r="AK25" s="683"/>
      <c r="AL25" s="684">
        <v>1.4</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1074495</v>
      </c>
      <c r="CS25" s="715"/>
      <c r="CT25" s="715"/>
      <c r="CU25" s="715"/>
      <c r="CV25" s="715"/>
      <c r="CW25" s="715"/>
      <c r="CX25" s="715"/>
      <c r="CY25" s="716"/>
      <c r="CZ25" s="684">
        <v>22.5</v>
      </c>
      <c r="DA25" s="713"/>
      <c r="DB25" s="713"/>
      <c r="DC25" s="717"/>
      <c r="DD25" s="688">
        <v>1043999</v>
      </c>
      <c r="DE25" s="715"/>
      <c r="DF25" s="715"/>
      <c r="DG25" s="715"/>
      <c r="DH25" s="715"/>
      <c r="DI25" s="715"/>
      <c r="DJ25" s="715"/>
      <c r="DK25" s="716"/>
      <c r="DL25" s="688">
        <v>1042602</v>
      </c>
      <c r="DM25" s="715"/>
      <c r="DN25" s="715"/>
      <c r="DO25" s="715"/>
      <c r="DP25" s="715"/>
      <c r="DQ25" s="715"/>
      <c r="DR25" s="715"/>
      <c r="DS25" s="715"/>
      <c r="DT25" s="715"/>
      <c r="DU25" s="715"/>
      <c r="DV25" s="716"/>
      <c r="DW25" s="684">
        <v>33.4</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6415</v>
      </c>
      <c r="S26" s="680"/>
      <c r="T26" s="680"/>
      <c r="U26" s="680"/>
      <c r="V26" s="680"/>
      <c r="W26" s="680"/>
      <c r="X26" s="680"/>
      <c r="Y26" s="681"/>
      <c r="Z26" s="682">
        <v>0.1</v>
      </c>
      <c r="AA26" s="682"/>
      <c r="AB26" s="682"/>
      <c r="AC26" s="682"/>
      <c r="AD26" s="683" t="s">
        <v>172</v>
      </c>
      <c r="AE26" s="683"/>
      <c r="AF26" s="683"/>
      <c r="AG26" s="683"/>
      <c r="AH26" s="683"/>
      <c r="AI26" s="683"/>
      <c r="AJ26" s="683"/>
      <c r="AK26" s="683"/>
      <c r="AL26" s="684" t="s">
        <v>172</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172</v>
      </c>
      <c r="BP26" s="682"/>
      <c r="BQ26" s="682"/>
      <c r="BR26" s="682"/>
      <c r="BS26" s="688" t="s">
        <v>223</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696232</v>
      </c>
      <c r="CS26" s="680"/>
      <c r="CT26" s="680"/>
      <c r="CU26" s="680"/>
      <c r="CV26" s="680"/>
      <c r="CW26" s="680"/>
      <c r="CX26" s="680"/>
      <c r="CY26" s="681"/>
      <c r="CZ26" s="684">
        <v>14.6</v>
      </c>
      <c r="DA26" s="713"/>
      <c r="DB26" s="713"/>
      <c r="DC26" s="717"/>
      <c r="DD26" s="688">
        <v>668916</v>
      </c>
      <c r="DE26" s="680"/>
      <c r="DF26" s="680"/>
      <c r="DG26" s="680"/>
      <c r="DH26" s="680"/>
      <c r="DI26" s="680"/>
      <c r="DJ26" s="680"/>
      <c r="DK26" s="681"/>
      <c r="DL26" s="688" t="s">
        <v>172</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331645</v>
      </c>
      <c r="S27" s="680"/>
      <c r="T27" s="680"/>
      <c r="U27" s="680"/>
      <c r="V27" s="680"/>
      <c r="W27" s="680"/>
      <c r="X27" s="680"/>
      <c r="Y27" s="681"/>
      <c r="Z27" s="682">
        <v>6.7</v>
      </c>
      <c r="AA27" s="682"/>
      <c r="AB27" s="682"/>
      <c r="AC27" s="682"/>
      <c r="AD27" s="683" t="s">
        <v>172</v>
      </c>
      <c r="AE27" s="683"/>
      <c r="AF27" s="683"/>
      <c r="AG27" s="683"/>
      <c r="AH27" s="683"/>
      <c r="AI27" s="683"/>
      <c r="AJ27" s="683"/>
      <c r="AK27" s="683"/>
      <c r="AL27" s="684" t="s">
        <v>172</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1312585</v>
      </c>
      <c r="BH27" s="680"/>
      <c r="BI27" s="680"/>
      <c r="BJ27" s="680"/>
      <c r="BK27" s="680"/>
      <c r="BL27" s="680"/>
      <c r="BM27" s="680"/>
      <c r="BN27" s="681"/>
      <c r="BO27" s="682">
        <v>100</v>
      </c>
      <c r="BP27" s="682"/>
      <c r="BQ27" s="682"/>
      <c r="BR27" s="682"/>
      <c r="BS27" s="688" t="s">
        <v>172</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461723</v>
      </c>
      <c r="CS27" s="715"/>
      <c r="CT27" s="715"/>
      <c r="CU27" s="715"/>
      <c r="CV27" s="715"/>
      <c r="CW27" s="715"/>
      <c r="CX27" s="715"/>
      <c r="CY27" s="716"/>
      <c r="CZ27" s="684">
        <v>9.6999999999999993</v>
      </c>
      <c r="DA27" s="713"/>
      <c r="DB27" s="713"/>
      <c r="DC27" s="717"/>
      <c r="DD27" s="688">
        <v>157368</v>
      </c>
      <c r="DE27" s="715"/>
      <c r="DF27" s="715"/>
      <c r="DG27" s="715"/>
      <c r="DH27" s="715"/>
      <c r="DI27" s="715"/>
      <c r="DJ27" s="715"/>
      <c r="DK27" s="716"/>
      <c r="DL27" s="688">
        <v>155415</v>
      </c>
      <c r="DM27" s="715"/>
      <c r="DN27" s="715"/>
      <c r="DO27" s="715"/>
      <c r="DP27" s="715"/>
      <c r="DQ27" s="715"/>
      <c r="DR27" s="715"/>
      <c r="DS27" s="715"/>
      <c r="DT27" s="715"/>
      <c r="DU27" s="715"/>
      <c r="DV27" s="716"/>
      <c r="DW27" s="684">
        <v>5</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172</v>
      </c>
      <c r="AA28" s="682"/>
      <c r="AB28" s="682"/>
      <c r="AC28" s="682"/>
      <c r="AD28" s="683" t="s">
        <v>223</v>
      </c>
      <c r="AE28" s="683"/>
      <c r="AF28" s="683"/>
      <c r="AG28" s="683"/>
      <c r="AH28" s="683"/>
      <c r="AI28" s="683"/>
      <c r="AJ28" s="683"/>
      <c r="AK28" s="683"/>
      <c r="AL28" s="684" t="s">
        <v>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337330</v>
      </c>
      <c r="CS28" s="680"/>
      <c r="CT28" s="680"/>
      <c r="CU28" s="680"/>
      <c r="CV28" s="680"/>
      <c r="CW28" s="680"/>
      <c r="CX28" s="680"/>
      <c r="CY28" s="681"/>
      <c r="CZ28" s="684">
        <v>7.1</v>
      </c>
      <c r="DA28" s="713"/>
      <c r="DB28" s="713"/>
      <c r="DC28" s="717"/>
      <c r="DD28" s="688">
        <v>337330</v>
      </c>
      <c r="DE28" s="680"/>
      <c r="DF28" s="680"/>
      <c r="DG28" s="680"/>
      <c r="DH28" s="680"/>
      <c r="DI28" s="680"/>
      <c r="DJ28" s="680"/>
      <c r="DK28" s="681"/>
      <c r="DL28" s="688">
        <v>337330</v>
      </c>
      <c r="DM28" s="680"/>
      <c r="DN28" s="680"/>
      <c r="DO28" s="680"/>
      <c r="DP28" s="680"/>
      <c r="DQ28" s="680"/>
      <c r="DR28" s="680"/>
      <c r="DS28" s="680"/>
      <c r="DT28" s="680"/>
      <c r="DU28" s="680"/>
      <c r="DV28" s="681"/>
      <c r="DW28" s="684">
        <v>10.8</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420541</v>
      </c>
      <c r="S29" s="680"/>
      <c r="T29" s="680"/>
      <c r="U29" s="680"/>
      <c r="V29" s="680"/>
      <c r="W29" s="680"/>
      <c r="X29" s="680"/>
      <c r="Y29" s="681"/>
      <c r="Z29" s="682">
        <v>8.5</v>
      </c>
      <c r="AA29" s="682"/>
      <c r="AB29" s="682"/>
      <c r="AC29" s="682"/>
      <c r="AD29" s="683" t="s">
        <v>172</v>
      </c>
      <c r="AE29" s="683"/>
      <c r="AF29" s="683"/>
      <c r="AG29" s="683"/>
      <c r="AH29" s="683"/>
      <c r="AI29" s="683"/>
      <c r="AJ29" s="683"/>
      <c r="AK29" s="683"/>
      <c r="AL29" s="684" t="s">
        <v>172</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337330</v>
      </c>
      <c r="CS29" s="715"/>
      <c r="CT29" s="715"/>
      <c r="CU29" s="715"/>
      <c r="CV29" s="715"/>
      <c r="CW29" s="715"/>
      <c r="CX29" s="715"/>
      <c r="CY29" s="716"/>
      <c r="CZ29" s="684">
        <v>7.1</v>
      </c>
      <c r="DA29" s="713"/>
      <c r="DB29" s="713"/>
      <c r="DC29" s="717"/>
      <c r="DD29" s="688">
        <v>337330</v>
      </c>
      <c r="DE29" s="715"/>
      <c r="DF29" s="715"/>
      <c r="DG29" s="715"/>
      <c r="DH29" s="715"/>
      <c r="DI29" s="715"/>
      <c r="DJ29" s="715"/>
      <c r="DK29" s="716"/>
      <c r="DL29" s="688">
        <v>337330</v>
      </c>
      <c r="DM29" s="715"/>
      <c r="DN29" s="715"/>
      <c r="DO29" s="715"/>
      <c r="DP29" s="715"/>
      <c r="DQ29" s="715"/>
      <c r="DR29" s="715"/>
      <c r="DS29" s="715"/>
      <c r="DT29" s="715"/>
      <c r="DU29" s="715"/>
      <c r="DV29" s="716"/>
      <c r="DW29" s="684">
        <v>10.8</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1893</v>
      </c>
      <c r="S30" s="680"/>
      <c r="T30" s="680"/>
      <c r="U30" s="680"/>
      <c r="V30" s="680"/>
      <c r="W30" s="680"/>
      <c r="X30" s="680"/>
      <c r="Y30" s="681"/>
      <c r="Z30" s="682">
        <v>0</v>
      </c>
      <c r="AA30" s="682"/>
      <c r="AB30" s="682"/>
      <c r="AC30" s="682"/>
      <c r="AD30" s="683">
        <v>397</v>
      </c>
      <c r="AE30" s="683"/>
      <c r="AF30" s="683"/>
      <c r="AG30" s="683"/>
      <c r="AH30" s="683"/>
      <c r="AI30" s="683"/>
      <c r="AJ30" s="683"/>
      <c r="AK30" s="683"/>
      <c r="AL30" s="684">
        <v>0</v>
      </c>
      <c r="AM30" s="685"/>
      <c r="AN30" s="685"/>
      <c r="AO30" s="686"/>
      <c r="AP30" s="727" t="s">
        <v>303</v>
      </c>
      <c r="AQ30" s="728"/>
      <c r="AR30" s="728"/>
      <c r="AS30" s="728"/>
      <c r="AT30" s="733" t="s">
        <v>304</v>
      </c>
      <c r="AU30" s="230"/>
      <c r="AV30" s="230"/>
      <c r="AW30" s="230"/>
      <c r="AX30" s="665" t="s">
        <v>184</v>
      </c>
      <c r="AY30" s="666"/>
      <c r="AZ30" s="666"/>
      <c r="BA30" s="666"/>
      <c r="BB30" s="666"/>
      <c r="BC30" s="666"/>
      <c r="BD30" s="666"/>
      <c r="BE30" s="666"/>
      <c r="BF30" s="667"/>
      <c r="BG30" s="739">
        <v>98.3</v>
      </c>
      <c r="BH30" s="740"/>
      <c r="BI30" s="740"/>
      <c r="BJ30" s="740"/>
      <c r="BK30" s="740"/>
      <c r="BL30" s="740"/>
      <c r="BM30" s="674">
        <v>93.4</v>
      </c>
      <c r="BN30" s="740"/>
      <c r="BO30" s="740"/>
      <c r="BP30" s="740"/>
      <c r="BQ30" s="741"/>
      <c r="BR30" s="739">
        <v>98.1</v>
      </c>
      <c r="BS30" s="740"/>
      <c r="BT30" s="740"/>
      <c r="BU30" s="740"/>
      <c r="BV30" s="740"/>
      <c r="BW30" s="740"/>
      <c r="BX30" s="674">
        <v>91.2</v>
      </c>
      <c r="BY30" s="740"/>
      <c r="BZ30" s="740"/>
      <c r="CA30" s="740"/>
      <c r="CB30" s="741"/>
      <c r="CD30" s="744"/>
      <c r="CE30" s="745"/>
      <c r="CF30" s="694" t="s">
        <v>305</v>
      </c>
      <c r="CG30" s="695"/>
      <c r="CH30" s="695"/>
      <c r="CI30" s="695"/>
      <c r="CJ30" s="695"/>
      <c r="CK30" s="695"/>
      <c r="CL30" s="695"/>
      <c r="CM30" s="695"/>
      <c r="CN30" s="695"/>
      <c r="CO30" s="695"/>
      <c r="CP30" s="695"/>
      <c r="CQ30" s="696"/>
      <c r="CR30" s="679">
        <v>311851</v>
      </c>
      <c r="CS30" s="680"/>
      <c r="CT30" s="680"/>
      <c r="CU30" s="680"/>
      <c r="CV30" s="680"/>
      <c r="CW30" s="680"/>
      <c r="CX30" s="680"/>
      <c r="CY30" s="681"/>
      <c r="CZ30" s="684">
        <v>6.5</v>
      </c>
      <c r="DA30" s="713"/>
      <c r="DB30" s="713"/>
      <c r="DC30" s="717"/>
      <c r="DD30" s="688">
        <v>311851</v>
      </c>
      <c r="DE30" s="680"/>
      <c r="DF30" s="680"/>
      <c r="DG30" s="680"/>
      <c r="DH30" s="680"/>
      <c r="DI30" s="680"/>
      <c r="DJ30" s="680"/>
      <c r="DK30" s="681"/>
      <c r="DL30" s="688">
        <v>311851</v>
      </c>
      <c r="DM30" s="680"/>
      <c r="DN30" s="680"/>
      <c r="DO30" s="680"/>
      <c r="DP30" s="680"/>
      <c r="DQ30" s="680"/>
      <c r="DR30" s="680"/>
      <c r="DS30" s="680"/>
      <c r="DT30" s="680"/>
      <c r="DU30" s="680"/>
      <c r="DV30" s="681"/>
      <c r="DW30" s="684">
        <v>10</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155140</v>
      </c>
      <c r="S31" s="680"/>
      <c r="T31" s="680"/>
      <c r="U31" s="680"/>
      <c r="V31" s="680"/>
      <c r="W31" s="680"/>
      <c r="X31" s="680"/>
      <c r="Y31" s="681"/>
      <c r="Z31" s="682">
        <v>3.1</v>
      </c>
      <c r="AA31" s="682"/>
      <c r="AB31" s="682"/>
      <c r="AC31" s="682"/>
      <c r="AD31" s="683" t="s">
        <v>172</v>
      </c>
      <c r="AE31" s="683"/>
      <c r="AF31" s="683"/>
      <c r="AG31" s="683"/>
      <c r="AH31" s="683"/>
      <c r="AI31" s="683"/>
      <c r="AJ31" s="683"/>
      <c r="AK31" s="683"/>
      <c r="AL31" s="684" t="s">
        <v>172</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98.7</v>
      </c>
      <c r="BH31" s="715"/>
      <c r="BI31" s="715"/>
      <c r="BJ31" s="715"/>
      <c r="BK31" s="715"/>
      <c r="BL31" s="715"/>
      <c r="BM31" s="685">
        <v>94.1</v>
      </c>
      <c r="BN31" s="737"/>
      <c r="BO31" s="737"/>
      <c r="BP31" s="737"/>
      <c r="BQ31" s="738"/>
      <c r="BR31" s="736">
        <v>98.6</v>
      </c>
      <c r="BS31" s="715"/>
      <c r="BT31" s="715"/>
      <c r="BU31" s="715"/>
      <c r="BV31" s="715"/>
      <c r="BW31" s="715"/>
      <c r="BX31" s="685">
        <v>92.1</v>
      </c>
      <c r="BY31" s="737"/>
      <c r="BZ31" s="737"/>
      <c r="CA31" s="737"/>
      <c r="CB31" s="738"/>
      <c r="CD31" s="744"/>
      <c r="CE31" s="745"/>
      <c r="CF31" s="694" t="s">
        <v>309</v>
      </c>
      <c r="CG31" s="695"/>
      <c r="CH31" s="695"/>
      <c r="CI31" s="695"/>
      <c r="CJ31" s="695"/>
      <c r="CK31" s="695"/>
      <c r="CL31" s="695"/>
      <c r="CM31" s="695"/>
      <c r="CN31" s="695"/>
      <c r="CO31" s="695"/>
      <c r="CP31" s="695"/>
      <c r="CQ31" s="696"/>
      <c r="CR31" s="679">
        <v>25479</v>
      </c>
      <c r="CS31" s="715"/>
      <c r="CT31" s="715"/>
      <c r="CU31" s="715"/>
      <c r="CV31" s="715"/>
      <c r="CW31" s="715"/>
      <c r="CX31" s="715"/>
      <c r="CY31" s="716"/>
      <c r="CZ31" s="684">
        <v>0.5</v>
      </c>
      <c r="DA31" s="713"/>
      <c r="DB31" s="713"/>
      <c r="DC31" s="717"/>
      <c r="DD31" s="688">
        <v>25479</v>
      </c>
      <c r="DE31" s="715"/>
      <c r="DF31" s="715"/>
      <c r="DG31" s="715"/>
      <c r="DH31" s="715"/>
      <c r="DI31" s="715"/>
      <c r="DJ31" s="715"/>
      <c r="DK31" s="716"/>
      <c r="DL31" s="688">
        <v>25479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220633</v>
      </c>
      <c r="S32" s="680"/>
      <c r="T32" s="680"/>
      <c r="U32" s="680"/>
      <c r="V32" s="680"/>
      <c r="W32" s="680"/>
      <c r="X32" s="680"/>
      <c r="Y32" s="681"/>
      <c r="Z32" s="682">
        <v>4.5</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97.7</v>
      </c>
      <c r="BH32" s="749"/>
      <c r="BI32" s="749"/>
      <c r="BJ32" s="749"/>
      <c r="BK32" s="749"/>
      <c r="BL32" s="749"/>
      <c r="BM32" s="750">
        <v>92</v>
      </c>
      <c r="BN32" s="749"/>
      <c r="BO32" s="749"/>
      <c r="BP32" s="749"/>
      <c r="BQ32" s="751"/>
      <c r="BR32" s="748">
        <v>97.4</v>
      </c>
      <c r="BS32" s="749"/>
      <c r="BT32" s="749"/>
      <c r="BU32" s="749"/>
      <c r="BV32" s="749"/>
      <c r="BW32" s="749"/>
      <c r="BX32" s="750">
        <v>89.1</v>
      </c>
      <c r="BY32" s="749"/>
      <c r="BZ32" s="749"/>
      <c r="CA32" s="749"/>
      <c r="CB32" s="751"/>
      <c r="CD32" s="746"/>
      <c r="CE32" s="747"/>
      <c r="CF32" s="694" t="s">
        <v>312</v>
      </c>
      <c r="CG32" s="695"/>
      <c r="CH32" s="695"/>
      <c r="CI32" s="695"/>
      <c r="CJ32" s="695"/>
      <c r="CK32" s="695"/>
      <c r="CL32" s="695"/>
      <c r="CM32" s="695"/>
      <c r="CN32" s="695"/>
      <c r="CO32" s="695"/>
      <c r="CP32" s="695"/>
      <c r="CQ32" s="696"/>
      <c r="CR32" s="679" t="s">
        <v>172</v>
      </c>
      <c r="CS32" s="680"/>
      <c r="CT32" s="680"/>
      <c r="CU32" s="680"/>
      <c r="CV32" s="680"/>
      <c r="CW32" s="680"/>
      <c r="CX32" s="680"/>
      <c r="CY32" s="681"/>
      <c r="CZ32" s="684" t="s">
        <v>172</v>
      </c>
      <c r="DA32" s="713"/>
      <c r="DB32" s="713"/>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172</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100425</v>
      </c>
      <c r="S33" s="680"/>
      <c r="T33" s="680"/>
      <c r="U33" s="680"/>
      <c r="V33" s="680"/>
      <c r="W33" s="680"/>
      <c r="X33" s="680"/>
      <c r="Y33" s="681"/>
      <c r="Z33" s="682">
        <v>2</v>
      </c>
      <c r="AA33" s="682"/>
      <c r="AB33" s="682"/>
      <c r="AC33" s="682"/>
      <c r="AD33" s="683" t="s">
        <v>172</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2375600</v>
      </c>
      <c r="CS33" s="715"/>
      <c r="CT33" s="715"/>
      <c r="CU33" s="715"/>
      <c r="CV33" s="715"/>
      <c r="CW33" s="715"/>
      <c r="CX33" s="715"/>
      <c r="CY33" s="716"/>
      <c r="CZ33" s="684">
        <v>49.7</v>
      </c>
      <c r="DA33" s="713"/>
      <c r="DB33" s="713"/>
      <c r="DC33" s="717"/>
      <c r="DD33" s="688">
        <v>1723473</v>
      </c>
      <c r="DE33" s="715"/>
      <c r="DF33" s="715"/>
      <c r="DG33" s="715"/>
      <c r="DH33" s="715"/>
      <c r="DI33" s="715"/>
      <c r="DJ33" s="715"/>
      <c r="DK33" s="716"/>
      <c r="DL33" s="688">
        <v>1123389</v>
      </c>
      <c r="DM33" s="715"/>
      <c r="DN33" s="715"/>
      <c r="DO33" s="715"/>
      <c r="DP33" s="715"/>
      <c r="DQ33" s="715"/>
      <c r="DR33" s="715"/>
      <c r="DS33" s="715"/>
      <c r="DT33" s="715"/>
      <c r="DU33" s="715"/>
      <c r="DV33" s="716"/>
      <c r="DW33" s="684">
        <v>36</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92320</v>
      </c>
      <c r="S34" s="680"/>
      <c r="T34" s="680"/>
      <c r="U34" s="680"/>
      <c r="V34" s="680"/>
      <c r="W34" s="680"/>
      <c r="X34" s="680"/>
      <c r="Y34" s="681"/>
      <c r="Z34" s="682">
        <v>1.9</v>
      </c>
      <c r="AA34" s="682"/>
      <c r="AB34" s="682"/>
      <c r="AC34" s="682"/>
      <c r="AD34" s="683">
        <v>31</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782808</v>
      </c>
      <c r="CS34" s="680"/>
      <c r="CT34" s="680"/>
      <c r="CU34" s="680"/>
      <c r="CV34" s="680"/>
      <c r="CW34" s="680"/>
      <c r="CX34" s="680"/>
      <c r="CY34" s="681"/>
      <c r="CZ34" s="684">
        <v>16.399999999999999</v>
      </c>
      <c r="DA34" s="713"/>
      <c r="DB34" s="713"/>
      <c r="DC34" s="717"/>
      <c r="DD34" s="688">
        <v>468456</v>
      </c>
      <c r="DE34" s="680"/>
      <c r="DF34" s="680"/>
      <c r="DG34" s="680"/>
      <c r="DH34" s="680"/>
      <c r="DI34" s="680"/>
      <c r="DJ34" s="680"/>
      <c r="DK34" s="681"/>
      <c r="DL34" s="688">
        <v>270491</v>
      </c>
      <c r="DM34" s="680"/>
      <c r="DN34" s="680"/>
      <c r="DO34" s="680"/>
      <c r="DP34" s="680"/>
      <c r="DQ34" s="680"/>
      <c r="DR34" s="680"/>
      <c r="DS34" s="680"/>
      <c r="DT34" s="680"/>
      <c r="DU34" s="680"/>
      <c r="DV34" s="681"/>
      <c r="DW34" s="684">
        <v>8.6999999999999993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446200</v>
      </c>
      <c r="S35" s="680"/>
      <c r="T35" s="680"/>
      <c r="U35" s="680"/>
      <c r="V35" s="680"/>
      <c r="W35" s="680"/>
      <c r="X35" s="680"/>
      <c r="Y35" s="681"/>
      <c r="Z35" s="682">
        <v>9</v>
      </c>
      <c r="AA35" s="682"/>
      <c r="AB35" s="682"/>
      <c r="AC35" s="682"/>
      <c r="AD35" s="683" t="s">
        <v>172</v>
      </c>
      <c r="AE35" s="683"/>
      <c r="AF35" s="683"/>
      <c r="AG35" s="683"/>
      <c r="AH35" s="683"/>
      <c r="AI35" s="683"/>
      <c r="AJ35" s="683"/>
      <c r="AK35" s="683"/>
      <c r="AL35" s="684" t="s">
        <v>172</v>
      </c>
      <c r="AM35" s="685"/>
      <c r="AN35" s="685"/>
      <c r="AO35" s="686"/>
      <c r="AP35" s="234"/>
      <c r="AQ35" s="752" t="s">
        <v>320</v>
      </c>
      <c r="AR35" s="753"/>
      <c r="AS35" s="753"/>
      <c r="AT35" s="753"/>
      <c r="AU35" s="753"/>
      <c r="AV35" s="753"/>
      <c r="AW35" s="753"/>
      <c r="AX35" s="753"/>
      <c r="AY35" s="754"/>
      <c r="AZ35" s="668">
        <v>605079</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65611</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25607</v>
      </c>
      <c r="CS35" s="715"/>
      <c r="CT35" s="715"/>
      <c r="CU35" s="715"/>
      <c r="CV35" s="715"/>
      <c r="CW35" s="715"/>
      <c r="CX35" s="715"/>
      <c r="CY35" s="716"/>
      <c r="CZ35" s="684">
        <v>0.5</v>
      </c>
      <c r="DA35" s="713"/>
      <c r="DB35" s="713"/>
      <c r="DC35" s="717"/>
      <c r="DD35" s="688">
        <v>19436</v>
      </c>
      <c r="DE35" s="715"/>
      <c r="DF35" s="715"/>
      <c r="DG35" s="715"/>
      <c r="DH35" s="715"/>
      <c r="DI35" s="715"/>
      <c r="DJ35" s="715"/>
      <c r="DK35" s="716"/>
      <c r="DL35" s="688">
        <v>19079</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172</v>
      </c>
      <c r="AM36" s="685"/>
      <c r="AN36" s="685"/>
      <c r="AO36" s="686"/>
      <c r="AQ36" s="756" t="s">
        <v>324</v>
      </c>
      <c r="AR36" s="757"/>
      <c r="AS36" s="757"/>
      <c r="AT36" s="757"/>
      <c r="AU36" s="757"/>
      <c r="AV36" s="757"/>
      <c r="AW36" s="757"/>
      <c r="AX36" s="757"/>
      <c r="AY36" s="758"/>
      <c r="AZ36" s="679">
        <v>58898</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49336</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791215</v>
      </c>
      <c r="CS36" s="680"/>
      <c r="CT36" s="680"/>
      <c r="CU36" s="680"/>
      <c r="CV36" s="680"/>
      <c r="CW36" s="680"/>
      <c r="CX36" s="680"/>
      <c r="CY36" s="681"/>
      <c r="CZ36" s="684">
        <v>16.600000000000001</v>
      </c>
      <c r="DA36" s="713"/>
      <c r="DB36" s="713"/>
      <c r="DC36" s="717"/>
      <c r="DD36" s="688">
        <v>701690</v>
      </c>
      <c r="DE36" s="680"/>
      <c r="DF36" s="680"/>
      <c r="DG36" s="680"/>
      <c r="DH36" s="680"/>
      <c r="DI36" s="680"/>
      <c r="DJ36" s="680"/>
      <c r="DK36" s="681"/>
      <c r="DL36" s="688">
        <v>431846</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176600</v>
      </c>
      <c r="S37" s="680"/>
      <c r="T37" s="680"/>
      <c r="U37" s="680"/>
      <c r="V37" s="680"/>
      <c r="W37" s="680"/>
      <c r="X37" s="680"/>
      <c r="Y37" s="681"/>
      <c r="Z37" s="682">
        <v>3.6</v>
      </c>
      <c r="AA37" s="682"/>
      <c r="AB37" s="682"/>
      <c r="AC37" s="682"/>
      <c r="AD37" s="683" t="s">
        <v>172</v>
      </c>
      <c r="AE37" s="683"/>
      <c r="AF37" s="683"/>
      <c r="AG37" s="683"/>
      <c r="AH37" s="683"/>
      <c r="AI37" s="683"/>
      <c r="AJ37" s="683"/>
      <c r="AK37" s="683"/>
      <c r="AL37" s="684" t="s">
        <v>172</v>
      </c>
      <c r="AM37" s="685"/>
      <c r="AN37" s="685"/>
      <c r="AO37" s="686"/>
      <c r="AQ37" s="756" t="s">
        <v>328</v>
      </c>
      <c r="AR37" s="757"/>
      <c r="AS37" s="757"/>
      <c r="AT37" s="757"/>
      <c r="AU37" s="757"/>
      <c r="AV37" s="757"/>
      <c r="AW37" s="757"/>
      <c r="AX37" s="757"/>
      <c r="AY37" s="758"/>
      <c r="AZ37" s="679">
        <v>35173</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2169</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348583</v>
      </c>
      <c r="CS37" s="715"/>
      <c r="CT37" s="715"/>
      <c r="CU37" s="715"/>
      <c r="CV37" s="715"/>
      <c r="CW37" s="715"/>
      <c r="CX37" s="715"/>
      <c r="CY37" s="716"/>
      <c r="CZ37" s="684">
        <v>7.3</v>
      </c>
      <c r="DA37" s="713"/>
      <c r="DB37" s="713"/>
      <c r="DC37" s="717"/>
      <c r="DD37" s="688">
        <v>348583</v>
      </c>
      <c r="DE37" s="715"/>
      <c r="DF37" s="715"/>
      <c r="DG37" s="715"/>
      <c r="DH37" s="715"/>
      <c r="DI37" s="715"/>
      <c r="DJ37" s="715"/>
      <c r="DK37" s="716"/>
      <c r="DL37" s="688">
        <v>277519</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4935431</v>
      </c>
      <c r="S38" s="760"/>
      <c r="T38" s="760"/>
      <c r="U38" s="760"/>
      <c r="V38" s="760"/>
      <c r="W38" s="760"/>
      <c r="X38" s="760"/>
      <c r="Y38" s="761"/>
      <c r="Z38" s="762">
        <v>100</v>
      </c>
      <c r="AA38" s="762"/>
      <c r="AB38" s="762"/>
      <c r="AC38" s="762"/>
      <c r="AD38" s="763">
        <v>2942035</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t="s">
        <v>172</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3484</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511008</v>
      </c>
      <c r="CS38" s="680"/>
      <c r="CT38" s="680"/>
      <c r="CU38" s="680"/>
      <c r="CV38" s="680"/>
      <c r="CW38" s="680"/>
      <c r="CX38" s="680"/>
      <c r="CY38" s="681"/>
      <c r="CZ38" s="684">
        <v>10.7</v>
      </c>
      <c r="DA38" s="713"/>
      <c r="DB38" s="713"/>
      <c r="DC38" s="717"/>
      <c r="DD38" s="688">
        <v>420488</v>
      </c>
      <c r="DE38" s="680"/>
      <c r="DF38" s="680"/>
      <c r="DG38" s="680"/>
      <c r="DH38" s="680"/>
      <c r="DI38" s="680"/>
      <c r="DJ38" s="680"/>
      <c r="DK38" s="681"/>
      <c r="DL38" s="688">
        <v>401973</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336</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94</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264962</v>
      </c>
      <c r="CS39" s="715"/>
      <c r="CT39" s="715"/>
      <c r="CU39" s="715"/>
      <c r="CV39" s="715"/>
      <c r="CW39" s="715"/>
      <c r="CX39" s="715"/>
      <c r="CY39" s="716"/>
      <c r="CZ39" s="684">
        <v>5.5</v>
      </c>
      <c r="DA39" s="713"/>
      <c r="DB39" s="713"/>
      <c r="DC39" s="717"/>
      <c r="DD39" s="688">
        <v>113403</v>
      </c>
      <c r="DE39" s="715"/>
      <c r="DF39" s="715"/>
      <c r="DG39" s="715"/>
      <c r="DH39" s="715"/>
      <c r="DI39" s="715"/>
      <c r="DJ39" s="715"/>
      <c r="DK39" s="716"/>
      <c r="DL39" s="688" t="s">
        <v>336</v>
      </c>
      <c r="DM39" s="715"/>
      <c r="DN39" s="715"/>
      <c r="DO39" s="715"/>
      <c r="DP39" s="715"/>
      <c r="DQ39" s="715"/>
      <c r="DR39" s="715"/>
      <c r="DS39" s="715"/>
      <c r="DT39" s="715"/>
      <c r="DU39" s="715"/>
      <c r="DV39" s="716"/>
      <c r="DW39" s="684" t="s">
        <v>336</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123492</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172</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172</v>
      </c>
      <c r="CS40" s="680"/>
      <c r="CT40" s="680"/>
      <c r="CU40" s="680"/>
      <c r="CV40" s="680"/>
      <c r="CW40" s="680"/>
      <c r="CX40" s="680"/>
      <c r="CY40" s="681"/>
      <c r="CZ40" s="684" t="s">
        <v>336</v>
      </c>
      <c r="DA40" s="713"/>
      <c r="DB40" s="713"/>
      <c r="DC40" s="717"/>
      <c r="DD40" s="688" t="s">
        <v>336</v>
      </c>
      <c r="DE40" s="680"/>
      <c r="DF40" s="680"/>
      <c r="DG40" s="680"/>
      <c r="DH40" s="680"/>
      <c r="DI40" s="680"/>
      <c r="DJ40" s="680"/>
      <c r="DK40" s="681"/>
      <c r="DL40" s="688" t="s">
        <v>336</v>
      </c>
      <c r="DM40" s="680"/>
      <c r="DN40" s="680"/>
      <c r="DO40" s="680"/>
      <c r="DP40" s="680"/>
      <c r="DQ40" s="680"/>
      <c r="DR40" s="680"/>
      <c r="DS40" s="680"/>
      <c r="DT40" s="680"/>
      <c r="DU40" s="680"/>
      <c r="DV40" s="681"/>
      <c r="DW40" s="684" t="s">
        <v>336</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387516</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291</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336</v>
      </c>
      <c r="CS41" s="715"/>
      <c r="CT41" s="715"/>
      <c r="CU41" s="715"/>
      <c r="CV41" s="715"/>
      <c r="CW41" s="715"/>
      <c r="CX41" s="715"/>
      <c r="CY41" s="716"/>
      <c r="CZ41" s="684" t="s">
        <v>172</v>
      </c>
      <c r="DA41" s="713"/>
      <c r="DB41" s="713"/>
      <c r="DC41" s="717"/>
      <c r="DD41" s="688" t="s">
        <v>336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531374</v>
      </c>
      <c r="CS42" s="680"/>
      <c r="CT42" s="680"/>
      <c r="CU42" s="680"/>
      <c r="CV42" s="680"/>
      <c r="CW42" s="680"/>
      <c r="CX42" s="680"/>
      <c r="CY42" s="681"/>
      <c r="CZ42" s="684">
        <v>11.1</v>
      </c>
      <c r="DA42" s="685"/>
      <c r="DB42" s="685"/>
      <c r="DC42" s="780"/>
      <c r="DD42" s="688">
        <v>157511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11605</v>
      </c>
      <c r="CS43" s="715"/>
      <c r="CT43" s="715"/>
      <c r="CU43" s="715"/>
      <c r="CV43" s="715"/>
      <c r="CW43" s="715"/>
      <c r="CX43" s="715"/>
      <c r="CY43" s="716"/>
      <c r="CZ43" s="684">
        <v>0.2</v>
      </c>
      <c r="DA43" s="713"/>
      <c r="DB43" s="713"/>
      <c r="DC43" s="717"/>
      <c r="DD43" s="688">
        <v>11605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531374</v>
      </c>
      <c r="CS44" s="680"/>
      <c r="CT44" s="680"/>
      <c r="CU44" s="680"/>
      <c r="CV44" s="680"/>
      <c r="CW44" s="680"/>
      <c r="CX44" s="680"/>
      <c r="CY44" s="681"/>
      <c r="CZ44" s="684">
        <v>11.1</v>
      </c>
      <c r="DA44" s="685"/>
      <c r="DB44" s="685"/>
      <c r="DC44" s="780"/>
      <c r="DD44" s="688">
        <v>157511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154575</v>
      </c>
      <c r="CS45" s="715"/>
      <c r="CT45" s="715"/>
      <c r="CU45" s="715"/>
      <c r="CV45" s="715"/>
      <c r="CW45" s="715"/>
      <c r="CX45" s="715"/>
      <c r="CY45" s="716"/>
      <c r="CZ45" s="684">
        <v>3.2</v>
      </c>
      <c r="DA45" s="713"/>
      <c r="DB45" s="713"/>
      <c r="DC45" s="717"/>
      <c r="DD45" s="688">
        <v>20132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281702</v>
      </c>
      <c r="CS46" s="680"/>
      <c r="CT46" s="680"/>
      <c r="CU46" s="680"/>
      <c r="CV46" s="680"/>
      <c r="CW46" s="680"/>
      <c r="CX46" s="680"/>
      <c r="CY46" s="681"/>
      <c r="CZ46" s="684">
        <v>5.9</v>
      </c>
      <c r="DA46" s="685"/>
      <c r="DB46" s="685"/>
      <c r="DC46" s="780"/>
      <c r="DD46" s="688">
        <v>123882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336</v>
      </c>
      <c r="CS47" s="715"/>
      <c r="CT47" s="715"/>
      <c r="CU47" s="715"/>
      <c r="CV47" s="715"/>
      <c r="CW47" s="715"/>
      <c r="CX47" s="715"/>
      <c r="CY47" s="716"/>
      <c r="CZ47" s="684" t="s">
        <v>172</v>
      </c>
      <c r="DA47" s="713"/>
      <c r="DB47" s="713"/>
      <c r="DC47" s="717"/>
      <c r="DD47" s="688" t="s">
        <v>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336</v>
      </c>
      <c r="CS48" s="680"/>
      <c r="CT48" s="680"/>
      <c r="CU48" s="680"/>
      <c r="CV48" s="680"/>
      <c r="CW48" s="680"/>
      <c r="CX48" s="680"/>
      <c r="CY48" s="681"/>
      <c r="CZ48" s="684" t="s">
        <v>336</v>
      </c>
      <c r="DA48" s="685"/>
      <c r="DB48" s="685"/>
      <c r="DC48" s="780"/>
      <c r="DD48" s="688" t="s">
        <v>336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4780522</v>
      </c>
      <c r="CS49" s="749"/>
      <c r="CT49" s="749"/>
      <c r="CU49" s="749"/>
      <c r="CV49" s="749"/>
      <c r="CW49" s="749"/>
      <c r="CX49" s="749"/>
      <c r="CY49" s="781"/>
      <c r="CZ49" s="764">
        <v>100</v>
      </c>
      <c r="DA49" s="782"/>
      <c r="DB49" s="782"/>
      <c r="DC49" s="783"/>
      <c r="DD49" s="784">
        <v>3419681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dIgzHcZ8dGX8L+VS5KdDrauf4pW249lChtVutHoVF0Jkc3jyZWNY3zHm0Qxn48Kxpq6J8Dfn6ZRcwYMUqCRig==" saltValue="snnlexaGepPneDB4TNmi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4935</v>
      </c>
      <c r="R7" s="815"/>
      <c r="S7" s="815"/>
      <c r="T7" s="815"/>
      <c r="U7" s="815"/>
      <c r="V7" s="815">
        <v>4781</v>
      </c>
      <c r="W7" s="815"/>
      <c r="X7" s="815"/>
      <c r="Y7" s="815"/>
      <c r="Z7" s="815"/>
      <c r="AA7" s="815">
        <v>155</v>
      </c>
      <c r="AB7" s="815"/>
      <c r="AC7" s="815"/>
      <c r="AD7" s="815"/>
      <c r="AE7" s="816"/>
      <c r="AF7" s="817">
        <v>150</v>
      </c>
      <c r="AG7" s="818"/>
      <c r="AH7" s="818"/>
      <c r="AI7" s="818"/>
      <c r="AJ7" s="819"/>
      <c r="AK7" s="854">
        <v>221</v>
      </c>
      <c r="AL7" s="855"/>
      <c r="AM7" s="855"/>
      <c r="AN7" s="855"/>
      <c r="AO7" s="855"/>
      <c r="AP7" s="855">
        <v>4496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4935</v>
      </c>
      <c r="R23" s="874"/>
      <c r="S23" s="874"/>
      <c r="T23" s="874"/>
      <c r="U23" s="874"/>
      <c r="V23" s="874">
        <v>4781</v>
      </c>
      <c r="W23" s="874"/>
      <c r="X23" s="874"/>
      <c r="Y23" s="874"/>
      <c r="Z23" s="874"/>
      <c r="AA23" s="874">
        <v>155</v>
      </c>
      <c r="AB23" s="874"/>
      <c r="AC23" s="874"/>
      <c r="AD23" s="874"/>
      <c r="AE23" s="875"/>
      <c r="AF23" s="876">
        <v>150</v>
      </c>
      <c r="AG23" s="874"/>
      <c r="AH23" s="874"/>
      <c r="AI23" s="874"/>
      <c r="AJ23" s="877"/>
      <c r="AK23" s="878"/>
      <c r="AL23" s="879"/>
      <c r="AM23" s="879"/>
      <c r="AN23" s="879"/>
      <c r="AO23" s="879"/>
      <c r="AP23" s="874">
        <v>4496</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1542</v>
      </c>
      <c r="R28" s="903"/>
      <c r="S28" s="903"/>
      <c r="T28" s="903"/>
      <c r="U28" s="903"/>
      <c r="V28" s="903">
        <v>1476</v>
      </c>
      <c r="W28" s="903"/>
      <c r="X28" s="903"/>
      <c r="Y28" s="903"/>
      <c r="Z28" s="903"/>
      <c r="AA28" s="903">
        <v>66</v>
      </c>
      <c r="AB28" s="903"/>
      <c r="AC28" s="903"/>
      <c r="AD28" s="903"/>
      <c r="AE28" s="904"/>
      <c r="AF28" s="905">
        <v>66</v>
      </c>
      <c r="AG28" s="903"/>
      <c r="AH28" s="903"/>
      <c r="AI28" s="903"/>
      <c r="AJ28" s="906"/>
      <c r="AK28" s="907">
        <v>128</v>
      </c>
      <c r="AL28" s="898"/>
      <c r="AM28" s="898"/>
      <c r="AN28" s="898"/>
      <c r="AO28" s="898"/>
      <c r="AP28" s="898" t="s">
        <v>583</v>
      </c>
      <c r="AQ28" s="898"/>
      <c r="AR28" s="898"/>
      <c r="AS28" s="898"/>
      <c r="AT28" s="898"/>
      <c r="AU28" s="898" t="s">
        <v>583</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1378</v>
      </c>
      <c r="R29" s="839"/>
      <c r="S29" s="839"/>
      <c r="T29" s="839"/>
      <c r="U29" s="839"/>
      <c r="V29" s="839">
        <v>1271</v>
      </c>
      <c r="W29" s="839"/>
      <c r="X29" s="839"/>
      <c r="Y29" s="839"/>
      <c r="Z29" s="839"/>
      <c r="AA29" s="839">
        <v>107</v>
      </c>
      <c r="AB29" s="839"/>
      <c r="AC29" s="839"/>
      <c r="AD29" s="839"/>
      <c r="AE29" s="840"/>
      <c r="AF29" s="841">
        <v>107</v>
      </c>
      <c r="AG29" s="842"/>
      <c r="AH29" s="842"/>
      <c r="AI29" s="842"/>
      <c r="AJ29" s="843"/>
      <c r="AK29" s="910">
        <v>196</v>
      </c>
      <c r="AL29" s="911"/>
      <c r="AM29" s="911"/>
      <c r="AN29" s="911"/>
      <c r="AO29" s="911"/>
      <c r="AP29" s="911" t="s">
        <v>583</v>
      </c>
      <c r="AQ29" s="911"/>
      <c r="AR29" s="911"/>
      <c r="AS29" s="911"/>
      <c r="AT29" s="911"/>
      <c r="AU29" s="911" t="s">
        <v>583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151</v>
      </c>
      <c r="R30" s="839"/>
      <c r="S30" s="839"/>
      <c r="T30" s="839"/>
      <c r="U30" s="839"/>
      <c r="V30" s="839">
        <v>150</v>
      </c>
      <c r="W30" s="839"/>
      <c r="X30" s="839"/>
      <c r="Y30" s="839"/>
      <c r="Z30" s="839"/>
      <c r="AA30" s="839">
        <v>1</v>
      </c>
      <c r="AB30" s="839"/>
      <c r="AC30" s="839"/>
      <c r="AD30" s="839"/>
      <c r="AE30" s="840"/>
      <c r="AF30" s="841">
        <v>1</v>
      </c>
      <c r="AG30" s="842"/>
      <c r="AH30" s="842"/>
      <c r="AI30" s="842"/>
      <c r="AJ30" s="843"/>
      <c r="AK30" s="910">
        <v>38</v>
      </c>
      <c r="AL30" s="911"/>
      <c r="AM30" s="911"/>
      <c r="AN30" s="911"/>
      <c r="AO30" s="911"/>
      <c r="AP30" s="911" t="s">
        <v>583</v>
      </c>
      <c r="AQ30" s="911"/>
      <c r="AR30" s="911"/>
      <c r="AS30" s="911"/>
      <c r="AT30" s="911"/>
      <c r="AU30" s="911" t="s">
        <v>583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266</v>
      </c>
      <c r="R31" s="839"/>
      <c r="S31" s="839"/>
      <c r="T31" s="839"/>
      <c r="U31" s="839"/>
      <c r="V31" s="839">
        <v>266</v>
      </c>
      <c r="W31" s="839"/>
      <c r="X31" s="839"/>
      <c r="Y31" s="839"/>
      <c r="Z31" s="839"/>
      <c r="AA31" s="839">
        <v>0</v>
      </c>
      <c r="AB31" s="839"/>
      <c r="AC31" s="839"/>
      <c r="AD31" s="839"/>
      <c r="AE31" s="840"/>
      <c r="AF31" s="841">
        <v>217</v>
      </c>
      <c r="AG31" s="842"/>
      <c r="AH31" s="842"/>
      <c r="AI31" s="842"/>
      <c r="AJ31" s="843"/>
      <c r="AK31" s="910" t="s">
        <v>583</v>
      </c>
      <c r="AL31" s="911"/>
      <c r="AM31" s="911"/>
      <c r="AN31" s="911"/>
      <c r="AO31" s="911"/>
      <c r="AP31" s="911">
        <v>172</v>
      </c>
      <c r="AQ31" s="911"/>
      <c r="AR31" s="911"/>
      <c r="AS31" s="911"/>
      <c r="AT31" s="911"/>
      <c r="AU31" s="911" t="s">
        <v>583</v>
      </c>
      <c r="AV31" s="911"/>
      <c r="AW31" s="911"/>
      <c r="AX31" s="911"/>
      <c r="AY31" s="911"/>
      <c r="AZ31" s="912" t="s">
        <v>583</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7</v>
      </c>
      <c r="R32" s="839"/>
      <c r="S32" s="839"/>
      <c r="T32" s="839"/>
      <c r="U32" s="839"/>
      <c r="V32" s="839">
        <v>6</v>
      </c>
      <c r="W32" s="839"/>
      <c r="X32" s="839"/>
      <c r="Y32" s="839"/>
      <c r="Z32" s="839"/>
      <c r="AA32" s="839">
        <v>0</v>
      </c>
      <c r="AB32" s="839"/>
      <c r="AC32" s="839"/>
      <c r="AD32" s="839"/>
      <c r="AE32" s="840"/>
      <c r="AF32" s="841">
        <v>0</v>
      </c>
      <c r="AG32" s="842"/>
      <c r="AH32" s="842"/>
      <c r="AI32" s="842"/>
      <c r="AJ32" s="843"/>
      <c r="AK32" s="910" t="s">
        <v>583</v>
      </c>
      <c r="AL32" s="911"/>
      <c r="AM32" s="911"/>
      <c r="AN32" s="911"/>
      <c r="AO32" s="911"/>
      <c r="AP32" s="911" t="s">
        <v>583</v>
      </c>
      <c r="AQ32" s="911"/>
      <c r="AR32" s="911"/>
      <c r="AS32" s="911"/>
      <c r="AT32" s="911"/>
      <c r="AU32" s="911" t="s">
        <v>583</v>
      </c>
      <c r="AV32" s="911"/>
      <c r="AW32" s="911"/>
      <c r="AX32" s="911"/>
      <c r="AY32" s="911"/>
      <c r="AZ32" s="912" t="s">
        <v>583</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391</v>
      </c>
      <c r="AG63" s="922"/>
      <c r="AH63" s="922"/>
      <c r="AI63" s="922"/>
      <c r="AJ63" s="923"/>
      <c r="AK63" s="924"/>
      <c r="AL63" s="919"/>
      <c r="AM63" s="919"/>
      <c r="AN63" s="919"/>
      <c r="AO63" s="919"/>
      <c r="AP63" s="922">
        <v>172</v>
      </c>
      <c r="AQ63" s="922"/>
      <c r="AR63" s="922"/>
      <c r="AS63" s="922"/>
      <c r="AT63" s="922"/>
      <c r="AU63" s="922"/>
      <c r="AV63" s="922"/>
      <c r="AW63" s="922"/>
      <c r="AX63" s="922"/>
      <c r="AY63" s="922"/>
      <c r="AZ63" s="926"/>
      <c r="BA63" s="926"/>
      <c r="BB63" s="926"/>
      <c r="BC63" s="926"/>
      <c r="BD63" s="926"/>
      <c r="BE63" s="927"/>
      <c r="BF63" s="927"/>
      <c r="BG63" s="927"/>
      <c r="BH63" s="927"/>
      <c r="BI63" s="928"/>
      <c r="BJ63" s="929" t="s">
        <v>403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24333</v>
      </c>
      <c r="R68" s="946"/>
      <c r="S68" s="946"/>
      <c r="T68" s="946"/>
      <c r="U68" s="946"/>
      <c r="V68" s="946">
        <v>23280</v>
      </c>
      <c r="W68" s="946"/>
      <c r="X68" s="946"/>
      <c r="Y68" s="946"/>
      <c r="Z68" s="946"/>
      <c r="AA68" s="946">
        <v>1053</v>
      </c>
      <c r="AB68" s="946"/>
      <c r="AC68" s="946"/>
      <c r="AD68" s="946"/>
      <c r="AE68" s="946"/>
      <c r="AF68" s="946">
        <v>1053</v>
      </c>
      <c r="AG68" s="946"/>
      <c r="AH68" s="946"/>
      <c r="AI68" s="946"/>
      <c r="AJ68" s="946"/>
      <c r="AK68" s="946">
        <v>30</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180</v>
      </c>
      <c r="R69" s="911"/>
      <c r="S69" s="911"/>
      <c r="T69" s="911"/>
      <c r="U69" s="911"/>
      <c r="V69" s="911">
        <v>132</v>
      </c>
      <c r="W69" s="911"/>
      <c r="X69" s="911"/>
      <c r="Y69" s="911"/>
      <c r="Z69" s="911"/>
      <c r="AA69" s="911">
        <v>48</v>
      </c>
      <c r="AB69" s="911"/>
      <c r="AC69" s="911"/>
      <c r="AD69" s="911"/>
      <c r="AE69" s="911"/>
      <c r="AF69" s="911">
        <v>48</v>
      </c>
      <c r="AG69" s="911"/>
      <c r="AH69" s="911"/>
      <c r="AI69" s="911"/>
      <c r="AJ69" s="911"/>
      <c r="AK69" s="911" t="s">
        <v>583</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109</v>
      </c>
      <c r="R70" s="911"/>
      <c r="S70" s="911"/>
      <c r="T70" s="911"/>
      <c r="U70" s="911"/>
      <c r="V70" s="911">
        <v>98</v>
      </c>
      <c r="W70" s="911"/>
      <c r="X70" s="911"/>
      <c r="Y70" s="911"/>
      <c r="Z70" s="911"/>
      <c r="AA70" s="911">
        <v>10</v>
      </c>
      <c r="AB70" s="911"/>
      <c r="AC70" s="911"/>
      <c r="AD70" s="911"/>
      <c r="AE70" s="911"/>
      <c r="AF70" s="911">
        <v>10</v>
      </c>
      <c r="AG70" s="911"/>
      <c r="AH70" s="911"/>
      <c r="AI70" s="911"/>
      <c r="AJ70" s="911"/>
      <c r="AK70" s="911">
        <v>2</v>
      </c>
      <c r="AL70" s="911"/>
      <c r="AM70" s="911"/>
      <c r="AN70" s="911"/>
      <c r="AO70" s="911"/>
      <c r="AP70" s="911" t="s">
        <v>583</v>
      </c>
      <c r="AQ70" s="911"/>
      <c r="AR70" s="911"/>
      <c r="AS70" s="911"/>
      <c r="AT70" s="911"/>
      <c r="AU70" s="911" t="s">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110</v>
      </c>
      <c r="R71" s="911"/>
      <c r="S71" s="911"/>
      <c r="T71" s="911"/>
      <c r="U71" s="911"/>
      <c r="V71" s="911">
        <v>81</v>
      </c>
      <c r="W71" s="911"/>
      <c r="X71" s="911"/>
      <c r="Y71" s="911"/>
      <c r="Z71" s="911"/>
      <c r="AA71" s="911">
        <v>29</v>
      </c>
      <c r="AB71" s="911"/>
      <c r="AC71" s="911"/>
      <c r="AD71" s="911"/>
      <c r="AE71" s="911"/>
      <c r="AF71" s="911">
        <v>29</v>
      </c>
      <c r="AG71" s="911"/>
      <c r="AH71" s="911"/>
      <c r="AI71" s="911"/>
      <c r="AJ71" s="911"/>
      <c r="AK71" s="911" t="s">
        <v>583</v>
      </c>
      <c r="AL71" s="911"/>
      <c r="AM71" s="911"/>
      <c r="AN71" s="911"/>
      <c r="AO71" s="911"/>
      <c r="AP71" s="911" t="s">
        <v>589</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2810</v>
      </c>
      <c r="R72" s="911"/>
      <c r="S72" s="911"/>
      <c r="T72" s="911"/>
      <c r="U72" s="911"/>
      <c r="V72" s="911">
        <v>2577</v>
      </c>
      <c r="W72" s="911"/>
      <c r="X72" s="911"/>
      <c r="Y72" s="911"/>
      <c r="Z72" s="911"/>
      <c r="AA72" s="911">
        <v>233</v>
      </c>
      <c r="AB72" s="911"/>
      <c r="AC72" s="911"/>
      <c r="AD72" s="911"/>
      <c r="AE72" s="911"/>
      <c r="AF72" s="911">
        <v>233</v>
      </c>
      <c r="AG72" s="911"/>
      <c r="AH72" s="911"/>
      <c r="AI72" s="911"/>
      <c r="AJ72" s="911"/>
      <c r="AK72" s="911">
        <v>317</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620140</v>
      </c>
      <c r="R73" s="911"/>
      <c r="S73" s="911"/>
      <c r="T73" s="911"/>
      <c r="U73" s="911"/>
      <c r="V73" s="911">
        <v>610214</v>
      </c>
      <c r="W73" s="911"/>
      <c r="X73" s="911"/>
      <c r="Y73" s="911"/>
      <c r="Z73" s="911"/>
      <c r="AA73" s="911">
        <v>9926</v>
      </c>
      <c r="AB73" s="911"/>
      <c r="AC73" s="911"/>
      <c r="AD73" s="911"/>
      <c r="AE73" s="911"/>
      <c r="AF73" s="911">
        <v>9926</v>
      </c>
      <c r="AG73" s="911"/>
      <c r="AH73" s="911"/>
      <c r="AI73" s="911"/>
      <c r="AJ73" s="911"/>
      <c r="AK73" s="911">
        <v>3973</v>
      </c>
      <c r="AL73" s="911"/>
      <c r="AM73" s="911"/>
      <c r="AN73" s="911"/>
      <c r="AO73" s="911"/>
      <c r="AP73" s="911" t="s">
        <v>583</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6086</v>
      </c>
      <c r="R74" s="911"/>
      <c r="S74" s="911"/>
      <c r="T74" s="911"/>
      <c r="U74" s="911"/>
      <c r="V74" s="911">
        <v>5962</v>
      </c>
      <c r="W74" s="911"/>
      <c r="X74" s="911"/>
      <c r="Y74" s="911"/>
      <c r="Z74" s="911"/>
      <c r="AA74" s="911">
        <v>124</v>
      </c>
      <c r="AB74" s="911"/>
      <c r="AC74" s="911"/>
      <c r="AD74" s="911"/>
      <c r="AE74" s="911"/>
      <c r="AF74" s="911">
        <v>121</v>
      </c>
      <c r="AG74" s="911"/>
      <c r="AH74" s="911"/>
      <c r="AI74" s="911"/>
      <c r="AJ74" s="911"/>
      <c r="AK74" s="911" t="s">
        <v>583</v>
      </c>
      <c r="AL74" s="911"/>
      <c r="AM74" s="911"/>
      <c r="AN74" s="911"/>
      <c r="AO74" s="911"/>
      <c r="AP74" s="911">
        <v>4079</v>
      </c>
      <c r="AQ74" s="911"/>
      <c r="AR74" s="911"/>
      <c r="AS74" s="911"/>
      <c r="AT74" s="911"/>
      <c r="AU74" s="911">
        <v>212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593</v>
      </c>
      <c r="C75" s="954"/>
      <c r="D75" s="954"/>
      <c r="E75" s="954"/>
      <c r="F75" s="954"/>
      <c r="G75" s="954"/>
      <c r="H75" s="954"/>
      <c r="I75" s="954"/>
      <c r="J75" s="954"/>
      <c r="K75" s="954"/>
      <c r="L75" s="954"/>
      <c r="M75" s="954"/>
      <c r="N75" s="954"/>
      <c r="O75" s="954"/>
      <c r="P75" s="955"/>
      <c r="Q75" s="959">
        <v>4838</v>
      </c>
      <c r="R75" s="960"/>
      <c r="S75" s="960"/>
      <c r="T75" s="960"/>
      <c r="U75" s="910"/>
      <c r="V75" s="961">
        <v>4580</v>
      </c>
      <c r="W75" s="960"/>
      <c r="X75" s="960"/>
      <c r="Y75" s="960"/>
      <c r="Z75" s="910"/>
      <c r="AA75" s="961">
        <v>258</v>
      </c>
      <c r="AB75" s="960"/>
      <c r="AC75" s="960"/>
      <c r="AD75" s="960"/>
      <c r="AE75" s="910"/>
      <c r="AF75" s="961">
        <v>2284</v>
      </c>
      <c r="AG75" s="960"/>
      <c r="AH75" s="960"/>
      <c r="AI75" s="960"/>
      <c r="AJ75" s="910"/>
      <c r="AK75" s="961" t="s">
        <v>583</v>
      </c>
      <c r="AL75" s="960"/>
      <c r="AM75" s="960"/>
      <c r="AN75" s="960"/>
      <c r="AO75" s="910"/>
      <c r="AP75" s="961">
        <v>11692</v>
      </c>
      <c r="AQ75" s="960"/>
      <c r="AR75" s="960"/>
      <c r="AS75" s="960"/>
      <c r="AT75" s="910"/>
      <c r="AU75" s="961">
        <v>94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59">
        <v>3362</v>
      </c>
      <c r="R76" s="960"/>
      <c r="S76" s="960"/>
      <c r="T76" s="960"/>
      <c r="U76" s="910"/>
      <c r="V76" s="961">
        <v>3445</v>
      </c>
      <c r="W76" s="960"/>
      <c r="X76" s="960"/>
      <c r="Y76" s="960"/>
      <c r="Z76" s="910"/>
      <c r="AA76" s="961">
        <v>-83</v>
      </c>
      <c r="AB76" s="960"/>
      <c r="AC76" s="960"/>
      <c r="AD76" s="960"/>
      <c r="AE76" s="910"/>
      <c r="AF76" s="961">
        <v>436</v>
      </c>
      <c r="AG76" s="960"/>
      <c r="AH76" s="960"/>
      <c r="AI76" s="960"/>
      <c r="AJ76" s="910"/>
      <c r="AK76" s="961" t="s">
        <v>583</v>
      </c>
      <c r="AL76" s="960"/>
      <c r="AM76" s="960"/>
      <c r="AN76" s="960"/>
      <c r="AO76" s="910"/>
      <c r="AP76" s="961">
        <v>834</v>
      </c>
      <c r="AQ76" s="960"/>
      <c r="AR76" s="960"/>
      <c r="AS76" s="960"/>
      <c r="AT76" s="910"/>
      <c r="AU76" s="961">
        <v>36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598</v>
      </c>
      <c r="C77" s="954"/>
      <c r="D77" s="954"/>
      <c r="E77" s="954"/>
      <c r="F77" s="954"/>
      <c r="G77" s="954"/>
      <c r="H77" s="954"/>
      <c r="I77" s="954"/>
      <c r="J77" s="954"/>
      <c r="K77" s="954"/>
      <c r="L77" s="954"/>
      <c r="M77" s="954"/>
      <c r="N77" s="954"/>
      <c r="O77" s="954"/>
      <c r="P77" s="955"/>
      <c r="Q77" s="959">
        <v>171</v>
      </c>
      <c r="R77" s="960"/>
      <c r="S77" s="960"/>
      <c r="T77" s="960"/>
      <c r="U77" s="910"/>
      <c r="V77" s="961">
        <v>167</v>
      </c>
      <c r="W77" s="960"/>
      <c r="X77" s="960"/>
      <c r="Y77" s="960"/>
      <c r="Z77" s="910"/>
      <c r="AA77" s="961">
        <v>4</v>
      </c>
      <c r="AB77" s="960"/>
      <c r="AC77" s="960"/>
      <c r="AD77" s="960"/>
      <c r="AE77" s="910"/>
      <c r="AF77" s="961">
        <v>4</v>
      </c>
      <c r="AG77" s="960"/>
      <c r="AH77" s="960"/>
      <c r="AI77" s="960"/>
      <c r="AJ77" s="910"/>
      <c r="AK77" s="961" t="s">
        <v>597</v>
      </c>
      <c r="AL77" s="960"/>
      <c r="AM77" s="960"/>
      <c r="AN77" s="960"/>
      <c r="AO77" s="910"/>
      <c r="AP77" s="961" t="s">
        <v>597</v>
      </c>
      <c r="AQ77" s="960"/>
      <c r="AR77" s="960"/>
      <c r="AS77" s="960"/>
      <c r="AT77" s="910"/>
      <c r="AU77" s="961" t="s">
        <v>597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52</v>
      </c>
      <c r="R78" s="911"/>
      <c r="S78" s="911"/>
      <c r="T78" s="911"/>
      <c r="U78" s="911"/>
      <c r="V78" s="911">
        <v>48</v>
      </c>
      <c r="W78" s="911"/>
      <c r="X78" s="911"/>
      <c r="Y78" s="911"/>
      <c r="Z78" s="911"/>
      <c r="AA78" s="911">
        <v>4</v>
      </c>
      <c r="AB78" s="911"/>
      <c r="AC78" s="911"/>
      <c r="AD78" s="911"/>
      <c r="AE78" s="911"/>
      <c r="AF78" s="911" t="s">
        <v>597</v>
      </c>
      <c r="AG78" s="911"/>
      <c r="AH78" s="911"/>
      <c r="AI78" s="911"/>
      <c r="AJ78" s="911"/>
      <c r="AK78" s="911" t="s">
        <v>583</v>
      </c>
      <c r="AL78" s="911"/>
      <c r="AM78" s="911"/>
      <c r="AN78" s="911"/>
      <c r="AO78" s="911"/>
      <c r="AP78" s="911" t="s">
        <v>597</v>
      </c>
      <c r="AQ78" s="911"/>
      <c r="AR78" s="911"/>
      <c r="AS78" s="911"/>
      <c r="AT78" s="911"/>
      <c r="AU78" s="911" t="s">
        <v>583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596</v>
      </c>
      <c r="C79" s="954"/>
      <c r="D79" s="954"/>
      <c r="E79" s="954"/>
      <c r="F79" s="954"/>
      <c r="G79" s="954"/>
      <c r="H79" s="954"/>
      <c r="I79" s="954"/>
      <c r="J79" s="954"/>
      <c r="K79" s="954"/>
      <c r="L79" s="954"/>
      <c r="M79" s="954"/>
      <c r="N79" s="954"/>
      <c r="O79" s="954"/>
      <c r="P79" s="955"/>
      <c r="Q79" s="956">
        <v>6434</v>
      </c>
      <c r="R79" s="911"/>
      <c r="S79" s="911"/>
      <c r="T79" s="911"/>
      <c r="U79" s="911"/>
      <c r="V79" s="911">
        <v>6447</v>
      </c>
      <c r="W79" s="911"/>
      <c r="X79" s="911"/>
      <c r="Y79" s="911"/>
      <c r="Z79" s="911"/>
      <c r="AA79" s="911">
        <v>-10</v>
      </c>
      <c r="AB79" s="911"/>
      <c r="AC79" s="911"/>
      <c r="AD79" s="911"/>
      <c r="AE79" s="911"/>
      <c r="AF79" s="911">
        <v>8624</v>
      </c>
      <c r="AG79" s="911"/>
      <c r="AH79" s="911"/>
      <c r="AI79" s="911"/>
      <c r="AJ79" s="911"/>
      <c r="AK79" s="911" t="s">
        <v>597</v>
      </c>
      <c r="AL79" s="911"/>
      <c r="AM79" s="911"/>
      <c r="AN79" s="911"/>
      <c r="AO79" s="911"/>
      <c r="AP79" s="911">
        <v>5338</v>
      </c>
      <c r="AQ79" s="911"/>
      <c r="AR79" s="911"/>
      <c r="AS79" s="911"/>
      <c r="AT79" s="911"/>
      <c r="AU79" s="911" t="s">
        <v>597</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22768</v>
      </c>
      <c r="AG88" s="922"/>
      <c r="AH88" s="922"/>
      <c r="AI88" s="922"/>
      <c r="AJ88" s="922"/>
      <c r="AK88" s="919"/>
      <c r="AL88" s="919"/>
      <c r="AM88" s="919"/>
      <c r="AN88" s="919"/>
      <c r="AO88" s="919"/>
      <c r="AP88" s="922">
        <v>21943</v>
      </c>
      <c r="AQ88" s="922"/>
      <c r="AR88" s="922"/>
      <c r="AS88" s="922"/>
      <c r="AT88" s="922"/>
      <c r="AU88" s="922">
        <v>342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300</v>
      </c>
      <c r="AG109" s="975"/>
      <c r="AH109" s="975"/>
      <c r="AI109" s="975"/>
      <c r="AJ109" s="976"/>
      <c r="AK109" s="974" t="s">
        <v>299</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300</v>
      </c>
      <c r="BW109" s="975"/>
      <c r="BX109" s="975"/>
      <c r="BY109" s="975"/>
      <c r="BZ109" s="976"/>
      <c r="CA109" s="974" t="s">
        <v>299</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300</v>
      </c>
      <c r="DM109" s="975"/>
      <c r="DN109" s="975"/>
      <c r="DO109" s="975"/>
      <c r="DP109" s="976"/>
      <c r="DQ109" s="974" t="s">
        <v>299</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285948</v>
      </c>
      <c r="AB110" s="982"/>
      <c r="AC110" s="982"/>
      <c r="AD110" s="982"/>
      <c r="AE110" s="983"/>
      <c r="AF110" s="984">
        <v>312899</v>
      </c>
      <c r="AG110" s="982"/>
      <c r="AH110" s="982"/>
      <c r="AI110" s="982"/>
      <c r="AJ110" s="983"/>
      <c r="AK110" s="984">
        <v>337330</v>
      </c>
      <c r="AL110" s="982"/>
      <c r="AM110" s="982"/>
      <c r="AN110" s="982"/>
      <c r="AO110" s="983"/>
      <c r="AP110" s="985">
        <v>12.4</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4364529</v>
      </c>
      <c r="BR110" s="1017"/>
      <c r="BS110" s="1017"/>
      <c r="BT110" s="1017"/>
      <c r="BU110" s="1017"/>
      <c r="BV110" s="1017">
        <v>4362026</v>
      </c>
      <c r="BW110" s="1017"/>
      <c r="BX110" s="1017"/>
      <c r="BY110" s="1017"/>
      <c r="BZ110" s="1017"/>
      <c r="CA110" s="1017">
        <v>4496375</v>
      </c>
      <c r="CB110" s="1017"/>
      <c r="CC110" s="1017"/>
      <c r="CD110" s="1017"/>
      <c r="CE110" s="1017"/>
      <c r="CF110" s="1031">
        <v>164.7</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383</v>
      </c>
      <c r="DM110" s="1017"/>
      <c r="DN110" s="1017"/>
      <c r="DO110" s="1017"/>
      <c r="DP110" s="1017"/>
      <c r="DQ110" s="1017" t="s">
        <v>430</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383</v>
      </c>
      <c r="AB111" s="1024"/>
      <c r="AC111" s="1024"/>
      <c r="AD111" s="1024"/>
      <c r="AE111" s="1025"/>
      <c r="AF111" s="1026" t="s">
        <v>383</v>
      </c>
      <c r="AG111" s="1024"/>
      <c r="AH111" s="1024"/>
      <c r="AI111" s="1024"/>
      <c r="AJ111" s="1025"/>
      <c r="AK111" s="1026" t="s">
        <v>383</v>
      </c>
      <c r="AL111" s="1024"/>
      <c r="AM111" s="1024"/>
      <c r="AN111" s="1024"/>
      <c r="AO111" s="1025"/>
      <c r="AP111" s="1027" t="s">
        <v>430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128875</v>
      </c>
      <c r="BR111" s="1010"/>
      <c r="BS111" s="1010"/>
      <c r="BT111" s="1010"/>
      <c r="BU111" s="1010"/>
      <c r="BV111" s="1010">
        <v>115190</v>
      </c>
      <c r="BW111" s="1010"/>
      <c r="BX111" s="1010"/>
      <c r="BY111" s="1010"/>
      <c r="BZ111" s="1010"/>
      <c r="CA111" s="1010">
        <v>109505</v>
      </c>
      <c r="CB111" s="1010"/>
      <c r="CC111" s="1010"/>
      <c r="CD111" s="1010"/>
      <c r="CE111" s="1010"/>
      <c r="CF111" s="1004">
        <v>4</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434</v>
      </c>
      <c r="DR111" s="1010"/>
      <c r="DS111" s="1010"/>
      <c r="DT111" s="1010"/>
      <c r="DU111" s="1010"/>
      <c r="DV111" s="1011" t="s">
        <v>430</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429</v>
      </c>
      <c r="AB112" s="1049"/>
      <c r="AC112" s="1049"/>
      <c r="AD112" s="1049"/>
      <c r="AE112" s="1050"/>
      <c r="AF112" s="1051" t="s">
        <v>434</v>
      </c>
      <c r="AG112" s="1049"/>
      <c r="AH112" s="1049"/>
      <c r="AI112" s="1049"/>
      <c r="AJ112" s="1050"/>
      <c r="AK112" s="1051" t="s">
        <v>429</v>
      </c>
      <c r="AL112" s="1049"/>
      <c r="AM112" s="1049"/>
      <c r="AN112" s="1049"/>
      <c r="AO112" s="1050"/>
      <c r="AP112" s="1052" t="s">
        <v>434</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t="s">
        <v>429</v>
      </c>
      <c r="BR112" s="1010"/>
      <c r="BS112" s="1010"/>
      <c r="BT112" s="1010"/>
      <c r="BU112" s="1010"/>
      <c r="BV112" s="1010" t="s">
        <v>430</v>
      </c>
      <c r="BW112" s="1010"/>
      <c r="BX112" s="1010"/>
      <c r="BY112" s="1010"/>
      <c r="BZ112" s="1010"/>
      <c r="CA112" s="1010" t="s">
        <v>430</v>
      </c>
      <c r="CB112" s="1010"/>
      <c r="CC112" s="1010"/>
      <c r="CD112" s="1010"/>
      <c r="CE112" s="1010"/>
      <c r="CF112" s="1004" t="s">
        <v>430</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383</v>
      </c>
      <c r="DH112" s="1010"/>
      <c r="DI112" s="1010"/>
      <c r="DJ112" s="1010"/>
      <c r="DK112" s="1010"/>
      <c r="DL112" s="1010" t="s">
        <v>430</v>
      </c>
      <c r="DM112" s="1010"/>
      <c r="DN112" s="1010"/>
      <c r="DO112" s="1010"/>
      <c r="DP112" s="1010"/>
      <c r="DQ112" s="1010" t="s">
        <v>430</v>
      </c>
      <c r="DR112" s="1010"/>
      <c r="DS112" s="1010"/>
      <c r="DT112" s="1010"/>
      <c r="DU112" s="1010"/>
      <c r="DV112" s="1011" t="s">
        <v>430</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430</v>
      </c>
      <c r="AB113" s="1024"/>
      <c r="AC113" s="1024"/>
      <c r="AD113" s="1024"/>
      <c r="AE113" s="1025"/>
      <c r="AF113" s="1026" t="s">
        <v>430</v>
      </c>
      <c r="AG113" s="1024"/>
      <c r="AH113" s="1024"/>
      <c r="AI113" s="1024"/>
      <c r="AJ113" s="1025"/>
      <c r="AK113" s="1026" t="s">
        <v>430</v>
      </c>
      <c r="AL113" s="1024"/>
      <c r="AM113" s="1024"/>
      <c r="AN113" s="1024"/>
      <c r="AO113" s="1025"/>
      <c r="AP113" s="1027" t="s">
        <v>430</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325317</v>
      </c>
      <c r="BR113" s="1010"/>
      <c r="BS113" s="1010"/>
      <c r="BT113" s="1010"/>
      <c r="BU113" s="1010"/>
      <c r="BV113" s="1010">
        <v>325018</v>
      </c>
      <c r="BW113" s="1010"/>
      <c r="BX113" s="1010"/>
      <c r="BY113" s="1010"/>
      <c r="BZ113" s="1010"/>
      <c r="CA113" s="1010">
        <v>341476</v>
      </c>
      <c r="CB113" s="1010"/>
      <c r="CC113" s="1010"/>
      <c r="CD113" s="1010"/>
      <c r="CE113" s="1010"/>
      <c r="CF113" s="1004">
        <v>12.5</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430</v>
      </c>
      <c r="DM113" s="1049"/>
      <c r="DN113" s="1049"/>
      <c r="DO113" s="1049"/>
      <c r="DP113" s="1050"/>
      <c r="DQ113" s="1051" t="s">
        <v>430</v>
      </c>
      <c r="DR113" s="1049"/>
      <c r="DS113" s="1049"/>
      <c r="DT113" s="1049"/>
      <c r="DU113" s="1050"/>
      <c r="DV113" s="1052" t="s">
        <v>429</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38042</v>
      </c>
      <c r="AB114" s="1049"/>
      <c r="AC114" s="1049"/>
      <c r="AD114" s="1049"/>
      <c r="AE114" s="1050"/>
      <c r="AF114" s="1051">
        <v>40332</v>
      </c>
      <c r="AG114" s="1049"/>
      <c r="AH114" s="1049"/>
      <c r="AI114" s="1049"/>
      <c r="AJ114" s="1050"/>
      <c r="AK114" s="1051">
        <v>47037</v>
      </c>
      <c r="AL114" s="1049"/>
      <c r="AM114" s="1049"/>
      <c r="AN114" s="1049"/>
      <c r="AO114" s="1050"/>
      <c r="AP114" s="1052">
        <v>1.7</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1488910</v>
      </c>
      <c r="BR114" s="1010"/>
      <c r="BS114" s="1010"/>
      <c r="BT114" s="1010"/>
      <c r="BU114" s="1010"/>
      <c r="BV114" s="1010">
        <v>1439552</v>
      </c>
      <c r="BW114" s="1010"/>
      <c r="BX114" s="1010"/>
      <c r="BY114" s="1010"/>
      <c r="BZ114" s="1010"/>
      <c r="CA114" s="1010">
        <v>1117248</v>
      </c>
      <c r="CB114" s="1010"/>
      <c r="CC114" s="1010"/>
      <c r="CD114" s="1010"/>
      <c r="CE114" s="1010"/>
      <c r="CF114" s="1004">
        <v>40.9</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383</v>
      </c>
      <c r="DH114" s="1049"/>
      <c r="DI114" s="1049"/>
      <c r="DJ114" s="1049"/>
      <c r="DK114" s="1050"/>
      <c r="DL114" s="1051" t="s">
        <v>430</v>
      </c>
      <c r="DM114" s="1049"/>
      <c r="DN114" s="1049"/>
      <c r="DO114" s="1049"/>
      <c r="DP114" s="1050"/>
      <c r="DQ114" s="1051" t="s">
        <v>430</v>
      </c>
      <c r="DR114" s="1049"/>
      <c r="DS114" s="1049"/>
      <c r="DT114" s="1049"/>
      <c r="DU114" s="1050"/>
      <c r="DV114" s="1052" t="s">
        <v>383</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434</v>
      </c>
      <c r="AB115" s="1024"/>
      <c r="AC115" s="1024"/>
      <c r="AD115" s="1024"/>
      <c r="AE115" s="1025"/>
      <c r="AF115" s="1026" t="s">
        <v>383</v>
      </c>
      <c r="AG115" s="1024"/>
      <c r="AH115" s="1024"/>
      <c r="AI115" s="1024"/>
      <c r="AJ115" s="1025"/>
      <c r="AK115" s="1026" t="s">
        <v>430</v>
      </c>
      <c r="AL115" s="1024"/>
      <c r="AM115" s="1024"/>
      <c r="AN115" s="1024"/>
      <c r="AO115" s="1025"/>
      <c r="AP115" s="1027" t="s">
        <v>430</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430</v>
      </c>
      <c r="BR115" s="1010"/>
      <c r="BS115" s="1010"/>
      <c r="BT115" s="1010"/>
      <c r="BU115" s="1010"/>
      <c r="BV115" s="1010" t="s">
        <v>429</v>
      </c>
      <c r="BW115" s="1010"/>
      <c r="BX115" s="1010"/>
      <c r="BY115" s="1010"/>
      <c r="BZ115" s="1010"/>
      <c r="CA115" s="1010" t="s">
        <v>430</v>
      </c>
      <c r="CB115" s="1010"/>
      <c r="CC115" s="1010"/>
      <c r="CD115" s="1010"/>
      <c r="CE115" s="1010"/>
      <c r="CF115" s="1004" t="s">
        <v>383</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383</v>
      </c>
      <c r="DM115" s="1049"/>
      <c r="DN115" s="1049"/>
      <c r="DO115" s="1049"/>
      <c r="DP115" s="1050"/>
      <c r="DQ115" s="1051" t="s">
        <v>430</v>
      </c>
      <c r="DR115" s="1049"/>
      <c r="DS115" s="1049"/>
      <c r="DT115" s="1049"/>
      <c r="DU115" s="1050"/>
      <c r="DV115" s="1052" t="s">
        <v>383</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430</v>
      </c>
      <c r="AG116" s="1049"/>
      <c r="AH116" s="1049"/>
      <c r="AI116" s="1049"/>
      <c r="AJ116" s="1050"/>
      <c r="AK116" s="1051" t="s">
        <v>383</v>
      </c>
      <c r="AL116" s="1049"/>
      <c r="AM116" s="1049"/>
      <c r="AN116" s="1049"/>
      <c r="AO116" s="1050"/>
      <c r="AP116" s="1052" t="s">
        <v>430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383</v>
      </c>
      <c r="BR116" s="1010"/>
      <c r="BS116" s="1010"/>
      <c r="BT116" s="1010"/>
      <c r="BU116" s="1010"/>
      <c r="BV116" s="1010" t="s">
        <v>430</v>
      </c>
      <c r="BW116" s="1010"/>
      <c r="BX116" s="1010"/>
      <c r="BY116" s="1010"/>
      <c r="BZ116" s="1010"/>
      <c r="CA116" s="1010" t="s">
        <v>430</v>
      </c>
      <c r="CB116" s="1010"/>
      <c r="CC116" s="1010"/>
      <c r="CD116" s="1010"/>
      <c r="CE116" s="1010"/>
      <c r="CF116" s="1004" t="s">
        <v>383</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430</v>
      </c>
      <c r="DM116" s="1049"/>
      <c r="DN116" s="1049"/>
      <c r="DO116" s="1049"/>
      <c r="DP116" s="1050"/>
      <c r="DQ116" s="1051" t="s">
        <v>430</v>
      </c>
      <c r="DR116" s="1049"/>
      <c r="DS116" s="1049"/>
      <c r="DT116" s="1049"/>
      <c r="DU116" s="1050"/>
      <c r="DV116" s="1052" t="s">
        <v>383</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323990</v>
      </c>
      <c r="AB117" s="1067"/>
      <c r="AC117" s="1067"/>
      <c r="AD117" s="1067"/>
      <c r="AE117" s="1068"/>
      <c r="AF117" s="1069">
        <v>353231</v>
      </c>
      <c r="AG117" s="1067"/>
      <c r="AH117" s="1067"/>
      <c r="AI117" s="1067"/>
      <c r="AJ117" s="1068"/>
      <c r="AK117" s="1069">
        <v>384367</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429</v>
      </c>
      <c r="BW117" s="1010"/>
      <c r="BX117" s="1010"/>
      <c r="BY117" s="1010"/>
      <c r="BZ117" s="1010"/>
      <c r="CA117" s="1010" t="s">
        <v>434</v>
      </c>
      <c r="CB117" s="1010"/>
      <c r="CC117" s="1010"/>
      <c r="CD117" s="1010"/>
      <c r="CE117" s="1010"/>
      <c r="CF117" s="1004" t="s">
        <v>383</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434</v>
      </c>
      <c r="DR117" s="1049"/>
      <c r="DS117" s="1049"/>
      <c r="DT117" s="1049"/>
      <c r="DU117" s="1050"/>
      <c r="DV117" s="1052" t="s">
        <v>434</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300</v>
      </c>
      <c r="AG118" s="975"/>
      <c r="AH118" s="975"/>
      <c r="AI118" s="975"/>
      <c r="AJ118" s="976"/>
      <c r="AK118" s="974" t="s">
        <v>299</v>
      </c>
      <c r="AL118" s="975"/>
      <c r="AM118" s="975"/>
      <c r="AN118" s="975"/>
      <c r="AO118" s="976"/>
      <c r="AP118" s="1061" t="s">
        <v>423</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383</v>
      </c>
      <c r="BR118" s="1088"/>
      <c r="BS118" s="1088"/>
      <c r="BT118" s="1088"/>
      <c r="BU118" s="1088"/>
      <c r="BV118" s="1088" t="s">
        <v>434</v>
      </c>
      <c r="BW118" s="1088"/>
      <c r="BX118" s="1088"/>
      <c r="BY118" s="1088"/>
      <c r="BZ118" s="1088"/>
      <c r="CA118" s="1088" t="s">
        <v>429</v>
      </c>
      <c r="CB118" s="1088"/>
      <c r="CC118" s="1088"/>
      <c r="CD118" s="1088"/>
      <c r="CE118" s="1088"/>
      <c r="CF118" s="1004" t="s">
        <v>429</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429</v>
      </c>
      <c r="DH118" s="1049"/>
      <c r="DI118" s="1049"/>
      <c r="DJ118" s="1049"/>
      <c r="DK118" s="1050"/>
      <c r="DL118" s="1051" t="s">
        <v>429</v>
      </c>
      <c r="DM118" s="1049"/>
      <c r="DN118" s="1049"/>
      <c r="DO118" s="1049"/>
      <c r="DP118" s="1050"/>
      <c r="DQ118" s="1051" t="s">
        <v>429</v>
      </c>
      <c r="DR118" s="1049"/>
      <c r="DS118" s="1049"/>
      <c r="DT118" s="1049"/>
      <c r="DU118" s="1050"/>
      <c r="DV118" s="1052" t="s">
        <v>429</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429</v>
      </c>
      <c r="AB119" s="982"/>
      <c r="AC119" s="982"/>
      <c r="AD119" s="982"/>
      <c r="AE119" s="983"/>
      <c r="AF119" s="984" t="s">
        <v>429</v>
      </c>
      <c r="AG119" s="982"/>
      <c r="AH119" s="982"/>
      <c r="AI119" s="982"/>
      <c r="AJ119" s="983"/>
      <c r="AK119" s="984" t="s">
        <v>429</v>
      </c>
      <c r="AL119" s="982"/>
      <c r="AM119" s="982"/>
      <c r="AN119" s="982"/>
      <c r="AO119" s="983"/>
      <c r="AP119" s="985" t="s">
        <v>429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456</v>
      </c>
      <c r="BP119" s="1096"/>
      <c r="BQ119" s="1087">
        <v>6307631</v>
      </c>
      <c r="BR119" s="1088"/>
      <c r="BS119" s="1088"/>
      <c r="BT119" s="1088"/>
      <c r="BU119" s="1088"/>
      <c r="BV119" s="1088">
        <v>6241786</v>
      </c>
      <c r="BW119" s="1088"/>
      <c r="BX119" s="1088"/>
      <c r="BY119" s="1088"/>
      <c r="BZ119" s="1088"/>
      <c r="CA119" s="1088">
        <v>6064604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128875</v>
      </c>
      <c r="DH119" s="1074"/>
      <c r="DI119" s="1074"/>
      <c r="DJ119" s="1074"/>
      <c r="DK119" s="1075"/>
      <c r="DL119" s="1073">
        <v>115190</v>
      </c>
      <c r="DM119" s="1074"/>
      <c r="DN119" s="1074"/>
      <c r="DO119" s="1074"/>
      <c r="DP119" s="1075"/>
      <c r="DQ119" s="1073">
        <v>109505</v>
      </c>
      <c r="DR119" s="1074"/>
      <c r="DS119" s="1074"/>
      <c r="DT119" s="1074"/>
      <c r="DU119" s="1075"/>
      <c r="DV119" s="1076">
        <v>4</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383</v>
      </c>
      <c r="AB120" s="1049"/>
      <c r="AC120" s="1049"/>
      <c r="AD120" s="1049"/>
      <c r="AE120" s="1050"/>
      <c r="AF120" s="1051" t="s">
        <v>429</v>
      </c>
      <c r="AG120" s="1049"/>
      <c r="AH120" s="1049"/>
      <c r="AI120" s="1049"/>
      <c r="AJ120" s="1050"/>
      <c r="AK120" s="1051" t="s">
        <v>383</v>
      </c>
      <c r="AL120" s="1049"/>
      <c r="AM120" s="1049"/>
      <c r="AN120" s="1049"/>
      <c r="AO120" s="1050"/>
      <c r="AP120" s="1052" t="s">
        <v>383</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1716277</v>
      </c>
      <c r="BR120" s="1017"/>
      <c r="BS120" s="1017"/>
      <c r="BT120" s="1017"/>
      <c r="BU120" s="1017"/>
      <c r="BV120" s="1017">
        <v>1909662</v>
      </c>
      <c r="BW120" s="1017"/>
      <c r="BX120" s="1017"/>
      <c r="BY120" s="1017"/>
      <c r="BZ120" s="1017"/>
      <c r="CA120" s="1017">
        <v>1999635</v>
      </c>
      <c r="CB120" s="1017"/>
      <c r="CC120" s="1017"/>
      <c r="CD120" s="1017"/>
      <c r="CE120" s="1017"/>
      <c r="CF120" s="1031">
        <v>73.2</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t="s">
        <v>383</v>
      </c>
      <c r="DH120" s="1017"/>
      <c r="DI120" s="1017"/>
      <c r="DJ120" s="1017"/>
      <c r="DK120" s="1017"/>
      <c r="DL120" s="1017" t="s">
        <v>383</v>
      </c>
      <c r="DM120" s="1017"/>
      <c r="DN120" s="1017"/>
      <c r="DO120" s="1017"/>
      <c r="DP120" s="1017"/>
      <c r="DQ120" s="1017" t="s">
        <v>383</v>
      </c>
      <c r="DR120" s="1017"/>
      <c r="DS120" s="1017"/>
      <c r="DT120" s="1017"/>
      <c r="DU120" s="1017"/>
      <c r="DV120" s="1018" t="s">
        <v>383</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383</v>
      </c>
      <c r="AB121" s="1049"/>
      <c r="AC121" s="1049"/>
      <c r="AD121" s="1049"/>
      <c r="AE121" s="1050"/>
      <c r="AF121" s="1051" t="s">
        <v>383</v>
      </c>
      <c r="AG121" s="1049"/>
      <c r="AH121" s="1049"/>
      <c r="AI121" s="1049"/>
      <c r="AJ121" s="1050"/>
      <c r="AK121" s="1051" t="s">
        <v>383</v>
      </c>
      <c r="AL121" s="1049"/>
      <c r="AM121" s="1049"/>
      <c r="AN121" s="1049"/>
      <c r="AO121" s="1050"/>
      <c r="AP121" s="1052" t="s">
        <v>383</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t="s">
        <v>429</v>
      </c>
      <c r="BR121" s="1010"/>
      <c r="BS121" s="1010"/>
      <c r="BT121" s="1010"/>
      <c r="BU121" s="1010"/>
      <c r="BV121" s="1010" t="s">
        <v>383</v>
      </c>
      <c r="BW121" s="1010"/>
      <c r="BX121" s="1010"/>
      <c r="BY121" s="1010"/>
      <c r="BZ121" s="1010"/>
      <c r="CA121" s="1010" t="s">
        <v>383</v>
      </c>
      <c r="CB121" s="1010"/>
      <c r="CC121" s="1010"/>
      <c r="CD121" s="1010"/>
      <c r="CE121" s="1010"/>
      <c r="CF121" s="1004" t="s">
        <v>383</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t="s">
        <v>383</v>
      </c>
      <c r="DH121" s="1010"/>
      <c r="DI121" s="1010"/>
      <c r="DJ121" s="1010"/>
      <c r="DK121" s="1010"/>
      <c r="DL121" s="1010" t="s">
        <v>383</v>
      </c>
      <c r="DM121" s="1010"/>
      <c r="DN121" s="1010"/>
      <c r="DO121" s="1010"/>
      <c r="DP121" s="1010"/>
      <c r="DQ121" s="1010" t="s">
        <v>383</v>
      </c>
      <c r="DR121" s="1010"/>
      <c r="DS121" s="1010"/>
      <c r="DT121" s="1010"/>
      <c r="DU121" s="1010"/>
      <c r="DV121" s="1011" t="s">
        <v>383</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383</v>
      </c>
      <c r="AB122" s="1049"/>
      <c r="AC122" s="1049"/>
      <c r="AD122" s="1049"/>
      <c r="AE122" s="1050"/>
      <c r="AF122" s="1051" t="s">
        <v>383</v>
      </c>
      <c r="AG122" s="1049"/>
      <c r="AH122" s="1049"/>
      <c r="AI122" s="1049"/>
      <c r="AJ122" s="1050"/>
      <c r="AK122" s="1051" t="s">
        <v>383</v>
      </c>
      <c r="AL122" s="1049"/>
      <c r="AM122" s="1049"/>
      <c r="AN122" s="1049"/>
      <c r="AO122" s="1050"/>
      <c r="AP122" s="1052" t="s">
        <v>383</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3371851</v>
      </c>
      <c r="BR122" s="1088"/>
      <c r="BS122" s="1088"/>
      <c r="BT122" s="1088"/>
      <c r="BU122" s="1088"/>
      <c r="BV122" s="1088">
        <v>3461082</v>
      </c>
      <c r="BW122" s="1088"/>
      <c r="BX122" s="1088"/>
      <c r="BY122" s="1088"/>
      <c r="BZ122" s="1088"/>
      <c r="CA122" s="1088">
        <v>3468536</v>
      </c>
      <c r="CB122" s="1088"/>
      <c r="CC122" s="1088"/>
      <c r="CD122" s="1088"/>
      <c r="CE122" s="1088"/>
      <c r="CF122" s="1108">
        <v>127.1</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172</v>
      </c>
      <c r="DH122" s="1010"/>
      <c r="DI122" s="1010"/>
      <c r="DJ122" s="1010"/>
      <c r="DK122" s="1010"/>
      <c r="DL122" s="1010" t="s">
        <v>172</v>
      </c>
      <c r="DM122" s="1010"/>
      <c r="DN122" s="1010"/>
      <c r="DO122" s="1010"/>
      <c r="DP122" s="1010"/>
      <c r="DQ122" s="1010" t="s">
        <v>172</v>
      </c>
      <c r="DR122" s="1010"/>
      <c r="DS122" s="1010"/>
      <c r="DT122" s="1010"/>
      <c r="DU122" s="1010"/>
      <c r="DV122" s="1011" t="s">
        <v>172</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172</v>
      </c>
      <c r="AB123" s="1049"/>
      <c r="AC123" s="1049"/>
      <c r="AD123" s="1049"/>
      <c r="AE123" s="1050"/>
      <c r="AF123" s="1051" t="s">
        <v>172</v>
      </c>
      <c r="AG123" s="1049"/>
      <c r="AH123" s="1049"/>
      <c r="AI123" s="1049"/>
      <c r="AJ123" s="1050"/>
      <c r="AK123" s="1051" t="s">
        <v>172</v>
      </c>
      <c r="AL123" s="1049"/>
      <c r="AM123" s="1049"/>
      <c r="AN123" s="1049"/>
      <c r="AO123" s="1050"/>
      <c r="AP123" s="1052" t="s">
        <v>172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467</v>
      </c>
      <c r="BP123" s="1096"/>
      <c r="BQ123" s="1155">
        <v>5088128</v>
      </c>
      <c r="BR123" s="1156"/>
      <c r="BS123" s="1156"/>
      <c r="BT123" s="1156"/>
      <c r="BU123" s="1156"/>
      <c r="BV123" s="1156">
        <v>5370744</v>
      </c>
      <c r="BW123" s="1156"/>
      <c r="BX123" s="1156"/>
      <c r="BY123" s="1156"/>
      <c r="BZ123" s="1156"/>
      <c r="CA123" s="1156">
        <v>5468171</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469</v>
      </c>
      <c r="DH123" s="1049"/>
      <c r="DI123" s="1049"/>
      <c r="DJ123" s="1049"/>
      <c r="DK123" s="1050"/>
      <c r="DL123" s="1051" t="s">
        <v>470</v>
      </c>
      <c r="DM123" s="1049"/>
      <c r="DN123" s="1049"/>
      <c r="DO123" s="1049"/>
      <c r="DP123" s="1050"/>
      <c r="DQ123" s="1051" t="s">
        <v>172</v>
      </c>
      <c r="DR123" s="1049"/>
      <c r="DS123" s="1049"/>
      <c r="DT123" s="1049"/>
      <c r="DU123" s="1050"/>
      <c r="DV123" s="1052" t="s">
        <v>471</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472</v>
      </c>
      <c r="AB124" s="1049"/>
      <c r="AC124" s="1049"/>
      <c r="AD124" s="1049"/>
      <c r="AE124" s="1050"/>
      <c r="AF124" s="1051" t="s">
        <v>469</v>
      </c>
      <c r="AG124" s="1049"/>
      <c r="AH124" s="1049"/>
      <c r="AI124" s="1049"/>
      <c r="AJ124" s="1050"/>
      <c r="AK124" s="1051" t="s">
        <v>473</v>
      </c>
      <c r="AL124" s="1049"/>
      <c r="AM124" s="1049"/>
      <c r="AN124" s="1049"/>
      <c r="AO124" s="1050"/>
      <c r="AP124" s="1052" t="s">
        <v>474</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v>
      </c>
      <c r="BR124" s="1118"/>
      <c r="BS124" s="1118"/>
      <c r="BT124" s="1118"/>
      <c r="BU124" s="1118"/>
      <c r="BV124" s="1118">
        <v>31.6</v>
      </c>
      <c r="BW124" s="1118"/>
      <c r="BX124" s="1118"/>
      <c r="BY124" s="1118"/>
      <c r="BZ124" s="1118"/>
      <c r="CA124" s="1118">
        <v>21.8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473</v>
      </c>
      <c r="DH124" s="1074"/>
      <c r="DI124" s="1074"/>
      <c r="DJ124" s="1074"/>
      <c r="DK124" s="1075"/>
      <c r="DL124" s="1073" t="s">
        <v>469</v>
      </c>
      <c r="DM124" s="1074"/>
      <c r="DN124" s="1074"/>
      <c r="DO124" s="1074"/>
      <c r="DP124" s="1075"/>
      <c r="DQ124" s="1073" t="s">
        <v>472</v>
      </c>
      <c r="DR124" s="1074"/>
      <c r="DS124" s="1074"/>
      <c r="DT124" s="1074"/>
      <c r="DU124" s="1075"/>
      <c r="DV124" s="1076" t="s">
        <v>172</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477</v>
      </c>
      <c r="AB125" s="1049"/>
      <c r="AC125" s="1049"/>
      <c r="AD125" s="1049"/>
      <c r="AE125" s="1050"/>
      <c r="AF125" s="1051" t="s">
        <v>469</v>
      </c>
      <c r="AG125" s="1049"/>
      <c r="AH125" s="1049"/>
      <c r="AI125" s="1049"/>
      <c r="AJ125" s="1050"/>
      <c r="AK125" s="1051" t="s">
        <v>472</v>
      </c>
      <c r="AL125" s="1049"/>
      <c r="AM125" s="1049"/>
      <c r="AN125" s="1049"/>
      <c r="AO125" s="1050"/>
      <c r="AP125" s="1052" t="s">
        <v>469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172</v>
      </c>
      <c r="DH125" s="1017"/>
      <c r="DI125" s="1017"/>
      <c r="DJ125" s="1017"/>
      <c r="DK125" s="1017"/>
      <c r="DL125" s="1017" t="s">
        <v>472</v>
      </c>
      <c r="DM125" s="1017"/>
      <c r="DN125" s="1017"/>
      <c r="DO125" s="1017"/>
      <c r="DP125" s="1017"/>
      <c r="DQ125" s="1017" t="s">
        <v>469</v>
      </c>
      <c r="DR125" s="1017"/>
      <c r="DS125" s="1017"/>
      <c r="DT125" s="1017"/>
      <c r="DU125" s="1017"/>
      <c r="DV125" s="1018" t="s">
        <v>477</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469</v>
      </c>
      <c r="AB126" s="1049"/>
      <c r="AC126" s="1049"/>
      <c r="AD126" s="1049"/>
      <c r="AE126" s="1050"/>
      <c r="AF126" s="1051" t="s">
        <v>469</v>
      </c>
      <c r="AG126" s="1049"/>
      <c r="AH126" s="1049"/>
      <c r="AI126" s="1049"/>
      <c r="AJ126" s="1050"/>
      <c r="AK126" s="1051" t="s">
        <v>480</v>
      </c>
      <c r="AL126" s="1049"/>
      <c r="AM126" s="1049"/>
      <c r="AN126" s="1049"/>
      <c r="AO126" s="1050"/>
      <c r="AP126" s="1052" t="s">
        <v>480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482</v>
      </c>
      <c r="DH126" s="1010"/>
      <c r="DI126" s="1010"/>
      <c r="DJ126" s="1010"/>
      <c r="DK126" s="1010"/>
      <c r="DL126" s="1010" t="s">
        <v>469</v>
      </c>
      <c r="DM126" s="1010"/>
      <c r="DN126" s="1010"/>
      <c r="DO126" s="1010"/>
      <c r="DP126" s="1010"/>
      <c r="DQ126" s="1010" t="s">
        <v>469</v>
      </c>
      <c r="DR126" s="1010"/>
      <c r="DS126" s="1010"/>
      <c r="DT126" s="1010"/>
      <c r="DU126" s="1010"/>
      <c r="DV126" s="1011" t="s">
        <v>477</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172</v>
      </c>
      <c r="AB127" s="1049"/>
      <c r="AC127" s="1049"/>
      <c r="AD127" s="1049"/>
      <c r="AE127" s="1050"/>
      <c r="AF127" s="1051" t="s">
        <v>469</v>
      </c>
      <c r="AG127" s="1049"/>
      <c r="AH127" s="1049"/>
      <c r="AI127" s="1049"/>
      <c r="AJ127" s="1050"/>
      <c r="AK127" s="1051" t="s">
        <v>469</v>
      </c>
      <c r="AL127" s="1049"/>
      <c r="AM127" s="1049"/>
      <c r="AN127" s="1049"/>
      <c r="AO127" s="1050"/>
      <c r="AP127" s="1052" t="s">
        <v>469</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469</v>
      </c>
      <c r="DH127" s="1010"/>
      <c r="DI127" s="1010"/>
      <c r="DJ127" s="1010"/>
      <c r="DK127" s="1010"/>
      <c r="DL127" s="1010" t="s">
        <v>469</v>
      </c>
      <c r="DM127" s="1010"/>
      <c r="DN127" s="1010"/>
      <c r="DO127" s="1010"/>
      <c r="DP127" s="1010"/>
      <c r="DQ127" s="1010" t="s">
        <v>469</v>
      </c>
      <c r="DR127" s="1010"/>
      <c r="DS127" s="1010"/>
      <c r="DT127" s="1010"/>
      <c r="DU127" s="1010"/>
      <c r="DV127" s="1011" t="s">
        <v>172</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t="s">
        <v>480</v>
      </c>
      <c r="AB128" s="1138"/>
      <c r="AC128" s="1138"/>
      <c r="AD128" s="1138"/>
      <c r="AE128" s="1139"/>
      <c r="AF128" s="1140" t="s">
        <v>469</v>
      </c>
      <c r="AG128" s="1138"/>
      <c r="AH128" s="1138"/>
      <c r="AI128" s="1138"/>
      <c r="AJ128" s="1139"/>
      <c r="AK128" s="1140" t="s">
        <v>469</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469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472</v>
      </c>
      <c r="DH128" s="1130"/>
      <c r="DI128" s="1130"/>
      <c r="DJ128" s="1130"/>
      <c r="DK128" s="1130"/>
      <c r="DL128" s="1130" t="s">
        <v>172</v>
      </c>
      <c r="DM128" s="1130"/>
      <c r="DN128" s="1130"/>
      <c r="DO128" s="1130"/>
      <c r="DP128" s="1130"/>
      <c r="DQ128" s="1130" t="s">
        <v>172</v>
      </c>
      <c r="DR128" s="1130"/>
      <c r="DS128" s="1130"/>
      <c r="DT128" s="1130"/>
      <c r="DU128" s="1130"/>
      <c r="DV128" s="1131" t="s">
        <v>471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3048926</v>
      </c>
      <c r="AB129" s="1049"/>
      <c r="AC129" s="1049"/>
      <c r="AD129" s="1049"/>
      <c r="AE129" s="1050"/>
      <c r="AF129" s="1051">
        <v>3037165</v>
      </c>
      <c r="AG129" s="1049"/>
      <c r="AH129" s="1049"/>
      <c r="AI129" s="1049"/>
      <c r="AJ129" s="1050"/>
      <c r="AK129" s="1051">
        <v>3008966</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472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279338</v>
      </c>
      <c r="AB130" s="1049"/>
      <c r="AC130" s="1049"/>
      <c r="AD130" s="1049"/>
      <c r="AE130" s="1050"/>
      <c r="AF130" s="1051">
        <v>281393</v>
      </c>
      <c r="AG130" s="1049"/>
      <c r="AH130" s="1049"/>
      <c r="AI130" s="1049"/>
      <c r="AJ130" s="1050"/>
      <c r="AK130" s="1051">
        <v>278955</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2769588</v>
      </c>
      <c r="AB131" s="1074"/>
      <c r="AC131" s="1074"/>
      <c r="AD131" s="1074"/>
      <c r="AE131" s="1075"/>
      <c r="AF131" s="1073">
        <v>2755772</v>
      </c>
      <c r="AG131" s="1074"/>
      <c r="AH131" s="1074"/>
      <c r="AI131" s="1074"/>
      <c r="AJ131" s="1075"/>
      <c r="AK131" s="1073">
        <v>2730011</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21.8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1.6122253559999999</v>
      </c>
      <c r="AB132" s="1190"/>
      <c r="AC132" s="1190"/>
      <c r="AD132" s="1190"/>
      <c r="AE132" s="1191"/>
      <c r="AF132" s="1192">
        <v>2.606819432</v>
      </c>
      <c r="AG132" s="1190"/>
      <c r="AH132" s="1190"/>
      <c r="AI132" s="1190"/>
      <c r="AJ132" s="1191"/>
      <c r="AK132" s="1192">
        <v>3.8612298630000002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1.8</v>
      </c>
      <c r="AB133" s="1173"/>
      <c r="AC133" s="1173"/>
      <c r="AD133" s="1173"/>
      <c r="AE133" s="1174"/>
      <c r="AF133" s="1172">
        <v>2</v>
      </c>
      <c r="AG133" s="1173"/>
      <c r="AH133" s="1173"/>
      <c r="AI133" s="1173"/>
      <c r="AJ133" s="1174"/>
      <c r="AK133" s="1172">
        <v>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6LpaIPDJXcZVr0cXxxod2H5HsBvyByxNQuq/ook54ug/UimzPuZgkK8HH6dDSbAkcDwpVuzIERJZMVJ/TeyNQ==" saltValue="x/j+mAwlfQlvx4wFMr6E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8n/8q/aXVR708ihqol/Pbuc3Nuz6ez2/Wtqv5PNq8fAabgoxrxY/57XvIiztXZfOYB+qclG0VNVl6i+WnbZBw==" saltValue="euBlPQoqD5LwOeLcxpju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UTecy6vqV28Vqxp5Xao2zYxlfBiZDq4XFVJMF3SftEzxScqR/GFlCyc5p+LQkeNkToGLMyP1WGwTkqy6EB+A==" saltValue="OLzEda2lhO9/zLPr82g2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1074495</v>
      </c>
      <c r="AP9" s="312">
        <v>94395</v>
      </c>
      <c r="AQ9" s="313">
        <v>89955</v>
      </c>
      <c r="AR9" s="314">
        <v>4.9000000000000004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77294</v>
      </c>
      <c r="AP10" s="315">
        <v>6790</v>
      </c>
      <c r="AQ10" s="316">
        <v>10661</v>
      </c>
      <c r="AR10" s="317">
        <v>-36.299999999999997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129000</v>
      </c>
      <c r="AP11" s="315">
        <v>11333</v>
      </c>
      <c r="AQ11" s="316">
        <v>13679</v>
      </c>
      <c r="AR11" s="317">
        <v>-17.2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38972</v>
      </c>
      <c r="AP12" s="315">
        <v>3424</v>
      </c>
      <c r="AQ12" s="316">
        <v>972</v>
      </c>
      <c r="AR12" s="317">
        <v>252.3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t="s">
        <v>516</v>
      </c>
      <c r="AP14" s="315" t="s">
        <v>516</v>
      </c>
      <c r="AQ14" s="316">
        <v>4100</v>
      </c>
      <c r="AR14" s="317" t="s">
        <v>516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11605</v>
      </c>
      <c r="AP15" s="315">
        <v>1020</v>
      </c>
      <c r="AQ15" s="316">
        <v>1979</v>
      </c>
      <c r="AR15" s="317">
        <v>-48.5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-117761</v>
      </c>
      <c r="AP16" s="315">
        <v>-10345</v>
      </c>
      <c r="AQ16" s="316">
        <v>-8950</v>
      </c>
      <c r="AR16" s="317">
        <v>15.6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1213605</v>
      </c>
      <c r="AP17" s="315">
        <v>106616</v>
      </c>
      <c r="AQ17" s="316">
        <v>112428</v>
      </c>
      <c r="AR17" s="317">
        <v>-5.2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11.24</v>
      </c>
      <c r="AP21" s="328">
        <v>10.34</v>
      </c>
      <c r="AQ21" s="329">
        <v>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99.5</v>
      </c>
      <c r="AP22" s="333">
        <v>96.7</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337330</v>
      </c>
      <c r="AP32" s="342">
        <v>29635</v>
      </c>
      <c r="AQ32" s="343">
        <v>52443</v>
      </c>
      <c r="AR32" s="344">
        <v>-43.5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t="s">
        <v>516</v>
      </c>
      <c r="AP35" s="342" t="s">
        <v>516</v>
      </c>
      <c r="AQ35" s="343">
        <v>14640</v>
      </c>
      <c r="AR35" s="344" t="s">
        <v>516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47037</v>
      </c>
      <c r="AP36" s="342">
        <v>4132</v>
      </c>
      <c r="AQ36" s="343">
        <v>3738</v>
      </c>
      <c r="AR36" s="344">
        <v>10.5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7</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t="s">
        <v>516</v>
      </c>
      <c r="AP39" s="342" t="s">
        <v>516</v>
      </c>
      <c r="AQ39" s="343">
        <v>-2426</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-278955</v>
      </c>
      <c r="AP40" s="342">
        <v>-24506</v>
      </c>
      <c r="AQ40" s="343">
        <v>-48318</v>
      </c>
      <c r="AR40" s="344">
        <v>-49.3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105412</v>
      </c>
      <c r="AP41" s="342">
        <v>9260</v>
      </c>
      <c r="AQ41" s="343">
        <v>21212</v>
      </c>
      <c r="AR41" s="344">
        <v>-56.3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611444</v>
      </c>
      <c r="AN51" s="364">
        <v>50734</v>
      </c>
      <c r="AO51" s="365">
        <v>-21.9</v>
      </c>
      <c r="AP51" s="366">
        <v>91837</v>
      </c>
      <c r="AQ51" s="367">
        <v>11</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336422</v>
      </c>
      <c r="AN52" s="372">
        <v>27914</v>
      </c>
      <c r="AO52" s="373">
        <v>11.3</v>
      </c>
      <c r="AP52" s="374">
        <v>54439</v>
      </c>
      <c r="AQ52" s="375">
        <v>21.7</v>
      </c>
      <c r="AR52" s="376">
        <v>-10.4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1298171</v>
      </c>
      <c r="AN53" s="364">
        <v>109736</v>
      </c>
      <c r="AO53" s="365">
        <v>116.3</v>
      </c>
      <c r="AP53" s="366">
        <v>106092</v>
      </c>
      <c r="AQ53" s="367">
        <v>15.5</v>
      </c>
      <c r="AR53" s="368">
        <v>100.8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837049</v>
      </c>
      <c r="AN54" s="372">
        <v>70756</v>
      </c>
      <c r="AO54" s="373">
        <v>153.5</v>
      </c>
      <c r="AP54" s="374">
        <v>44299</v>
      </c>
      <c r="AQ54" s="375">
        <v>-18.600000000000001</v>
      </c>
      <c r="AR54" s="376">
        <v>172.1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620369</v>
      </c>
      <c r="AN55" s="364">
        <v>53137</v>
      </c>
      <c r="AO55" s="365">
        <v>-51.6</v>
      </c>
      <c r="AP55" s="366">
        <v>79466</v>
      </c>
      <c r="AQ55" s="367">
        <v>-25.1</v>
      </c>
      <c r="AR55" s="368">
        <v>-26.5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183919</v>
      </c>
      <c r="AN56" s="372">
        <v>15753</v>
      </c>
      <c r="AO56" s="373">
        <v>-77.7</v>
      </c>
      <c r="AP56" s="374">
        <v>44645</v>
      </c>
      <c r="AQ56" s="375">
        <v>0.8</v>
      </c>
      <c r="AR56" s="376">
        <v>-78.5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332962</v>
      </c>
      <c r="AN57" s="364">
        <v>28991</v>
      </c>
      <c r="AO57" s="365">
        <v>-45.4</v>
      </c>
      <c r="AP57" s="366">
        <v>90072</v>
      </c>
      <c r="AQ57" s="367">
        <v>13.3</v>
      </c>
      <c r="AR57" s="368">
        <v>-58.7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219293</v>
      </c>
      <c r="AN58" s="372">
        <v>19094</v>
      </c>
      <c r="AO58" s="373">
        <v>21.2</v>
      </c>
      <c r="AP58" s="374">
        <v>46083</v>
      </c>
      <c r="AQ58" s="375">
        <v>3.2</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531374</v>
      </c>
      <c r="AN59" s="364">
        <v>46681</v>
      </c>
      <c r="AO59" s="365">
        <v>61</v>
      </c>
      <c r="AP59" s="366">
        <v>88328</v>
      </c>
      <c r="AQ59" s="367">
        <v>-1.9</v>
      </c>
      <c r="AR59" s="368">
        <v>62.9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281702</v>
      </c>
      <c r="AN60" s="372">
        <v>24748</v>
      </c>
      <c r="AO60" s="373">
        <v>29.6</v>
      </c>
      <c r="AP60" s="374">
        <v>49013</v>
      </c>
      <c r="AQ60" s="375">
        <v>6.4</v>
      </c>
      <c r="AR60" s="376">
        <v>23.2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678864</v>
      </c>
      <c r="AN61" s="379">
        <v>57856</v>
      </c>
      <c r="AO61" s="380">
        <v>11.7</v>
      </c>
      <c r="AP61" s="381">
        <v>91159</v>
      </c>
      <c r="AQ61" s="382">
        <v>2.6</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371677</v>
      </c>
      <c r="AN62" s="372">
        <v>31653</v>
      </c>
      <c r="AO62" s="373">
        <v>27.6</v>
      </c>
      <c r="AP62" s="374">
        <v>47696</v>
      </c>
      <c r="AQ62" s="375">
        <v>2.7</v>
      </c>
      <c r="AR62" s="376">
        <v>24.9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KwxJywlM7Ck+BIWc/F/xPf9TIa3Fda9OaWkUAHO/ReYCOdC3Ykizt9i3hmQjHZHGdi8zaKIwfZ/TxPr5E9+vw==" saltValue="LekMNa5WZfRJVUzJkTXA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Zy7qHZ+3vlBzWPs34ipfI1DUh8ihZl49g0KHId1TsYZf8rdTEUf+4t5H32sVX/ByJXi3mkDGaxRh/Pn67ukA==" saltValue="I+5Q6tPutpu2ni4Kv7d3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eOm9rVoDtTZOMjuElQZKOwSu9F2UVSKckKVHtxqB1H2nrjzGJ0bFcBK1TqFHU/im9s51gqd6PN+jirdlEJGQ==" saltValue="Bd11ML7/HlMuDFFRxIt9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36.18</v>
      </c>
      <c r="G47" s="12">
        <v>35.96</v>
      </c>
      <c r="H47" s="12">
        <v>37.65</v>
      </c>
      <c r="I47" s="12">
        <v>40.35</v>
      </c>
      <c r="J47" s="13">
        <v>37.869999999999997</v>
      </c>
    </row>
    <row r="48" spans="2:10" ht="57.75" customHeight="1" x14ac:dyDescent="0.15">
      <c r="B48" s="14"/>
      <c r="C48" s="1234" t="s">
        <v>4</v>
      </c>
      <c r="D48" s="1234"/>
      <c r="E48" s="1235"/>
      <c r="F48" s="15">
        <v>5.18</v>
      </c>
      <c r="G48" s="16">
        <v>5.03</v>
      </c>
      <c r="H48" s="16">
        <v>5.0199999999999996</v>
      </c>
      <c r="I48" s="16">
        <v>3.3</v>
      </c>
      <c r="J48" s="17">
        <v>4.9800000000000004</v>
      </c>
    </row>
    <row r="49" spans="2:10" ht="57.75" customHeight="1" thickBot="1" x14ac:dyDescent="0.2">
      <c r="B49" s="18"/>
      <c r="C49" s="1236" t="s">
        <v>5</v>
      </c>
      <c r="D49" s="1236"/>
      <c r="E49" s="1237"/>
      <c r="F49" s="19" t="s">
        <v>562</v>
      </c>
      <c r="G49" s="20">
        <v>1.71</v>
      </c>
      <c r="H49" s="20">
        <v>1.1599999999999999</v>
      </c>
      <c r="I49" s="20">
        <v>0.82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PQSw8yMY3/XxHMQfIKxAjD+Zk4ra1Xp83v/LxP6HwjP2QG0IanQ0UZEKSFKhRXCjOVMzpZkEEJ0LLizw6xDsg==" saltValue="3DGS04+LOYlIXanlf+9K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2020-08-19T02:27:17Z</cp:lastPrinted>
  <dcterms:created xsi:type="dcterms:W3CDTF">2020-02-10T03:17:28Z</dcterms:created>
  <dcterms:modified xsi:type="dcterms:W3CDTF">2020-09-24T00:15:07Z</dcterms:modified>
  <cp:category/>
</cp:coreProperties>
</file>