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A85B3091-B31B-4BD0-BA2D-9A385E945FE6}" xr6:coauthVersionLast="47" xr6:coauthVersionMax="47" xr10:uidLastSave="{00000000-0000-0000-0000-000000000000}"/>
  <bookViews>
    <workbookView xWindow="-108" yWindow="-108" windowWidth="23256" windowHeight="12456"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<sst xmlns="http://schemas.openxmlformats.org/spreadsheetml/2006/main" count="1183" uniqueCount="571">
  <si>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</si>
  <si>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</si>
  <si>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</si>
  <si>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</si>
  <si>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</si>
  <si>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</si>
  <si>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</si>
  <si>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</si>
  <si>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</si>
  <si>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</si>
  <si>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</si>
  <si>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</si>
  <si>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</si>
  <si>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</si>
  <si>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</si>
  <si>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</si>
  <si>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</si>
  <si>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</si>
  <si>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</si>
  <si>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</si>
  <si>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</si>
  <si>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</si>
  <si>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</si>
  <si>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</si>
  <si>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</si>
  <si>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</si>
  <si>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</si>
  <si>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</si>
  <si>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</si>
  <si>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</si>
  <si>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</si>
  <si>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</si>
  <si>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</si>
  <si>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</si>
  <si>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</si>
  <si>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</si>
  <si>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</si>
  <si>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</si>
  <si>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</si>
  <si>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</si>
  <si>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</si>
  <si>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</si>
  <si>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</si>
  <si>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</si>
  <si>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</si>
  <si>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</si>
  <si>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</si>
  <si>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</si>
  <si>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</si>
  <si>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</si>
  <si>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</si>
  <si>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</si>
  <si>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</si>
  <si>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</si>
  <si>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</si>
  <si>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</si>
  <si>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</si>
  <si>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</si>
  <si>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</si>
  <si>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</si>
  <si>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</si>
  <si>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</si>
  <si>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</si>
  <si>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</si>
  <si>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</si>
  <si>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</si>
  <si>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</si>
  <si>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</si>
  <si>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</si>
  <si>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</si>
  <si>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</si>
  <si>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</si>
  <si>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</si>
  <si>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</si>
  <si>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</si>
  <si>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</si>
  <si>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</si>
  <si>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</si>
  <si>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</si>
  <si>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</si>
  <si>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</si>
  <si>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</si>
  <si>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</si>
  <si>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</si>
  <si>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</si>
  <si>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</si>
  <si>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</si>
  <si>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</si>
  <si>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</si>
  <si>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</si>
  <si>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</si>
  <si>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</si>
  <si>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</si>
  <si>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</si>
  <si>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</si>
  <si>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</si>
  <si>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</si>
  <si>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</si>
  <si>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</si>
  <si>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</si>
  <si>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</si>
  <si>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</si>
  <si>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</si>
  <si>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</si>
  <si>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</si>
  <si>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</si>
  <si>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</si>
  <si>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</si>
  <si>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</si>
  <si>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</si>
  <si>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</si>
  <si>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</si>
  <si>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</si>
  <si>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</si>
  <si>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</si>
  <si>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</si>
  <si>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</si>
  <si>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</si>
  <si>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</si>
  <si>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</si>
  <si>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</si>
  <si>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</si>
  <si>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</si>
  <si>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</si>
  <si>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</si>
  <si>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</si>
  <si>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</si>
  <si>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</si>
  <si>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</si>
  <si>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</si>
  <si>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</si>
  <si>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</si>
  <si>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</si>
  <si>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</si>
  <si>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</si>
  <si>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</si>
  <si>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</si>
  <si>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</si>
  <si>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</si>
  <si>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</si>
  <si>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</si>
  <si>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</si>
  <si>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</si>
  <si>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</si>
  <si>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</si>
  <si>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</si>
  <si>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</si>
  <si>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</si>
  <si>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</si>
  <si>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</si>
  <si>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</si>
  <si>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</si>
  <si>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</si>
  <si>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</si>
  <si>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</si>
  <si>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</si>
  <si>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</si>
  <si>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</si>
  <si>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</si>
  <si>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</si>
  <si>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</si>
  <si>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</si>
  <si>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</si>
  <si>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</si>
  <si>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</si>
  <si>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</si>
  <si>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</si>
  <si>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</si>
  <si>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</si>
  <si>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</si>
  <si>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</si>
  <si>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</si>
  <si>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</si>
  <si>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</si>
  <si>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</si>
  <si>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</si>
  <si>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</si>
  <si>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</si>
  <si>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</si>
  <si>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</si>
  <si>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</si>
  <si>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</si>
  <si>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</si>
  <si>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</si>
  <si>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</si>
  <si>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</si>
  <si>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</si>
  <si>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</si>
  <si>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</si>
  <si>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</si>
  <si>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</si>
  <si>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</si>
  <si>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</si>
  <si>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</si>
  <si>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</si>
  <si>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</si>
  <si>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</si>
  <si>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</si>
  <si>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</si>
  <si>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</si>
  <si>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</si>
  <si>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</si>
  <si>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</si>
  <si>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</si>
  <si>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千葉県白子町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</si>
  <si>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</si>
  <si>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</si>
  <si>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</si>
  <si>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</si>
  <si>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</si>
  <si>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</si>
  <si>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</si>
  <si>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</si>
  <si>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</si>
  <si>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</si>
  <si>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</si>
  <si>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</si>
  <si>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</si>
  <si>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</si>
  <si>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</si>
  <si>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</si>
  <si>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</si>
  <si>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</si>
  <si>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</si>
  <si>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</si>
  <si>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</si>
  <si>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</si>
  <si>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</si>
  <si>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</si>
  <si>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</si>
  <si>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</si>
  <si>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</si>
  <si>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</si>
  <si>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</si>
  <si>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</si>
  <si>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</si>
  <si>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</si>
  <si>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</si>
  <si>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</si>
  <si>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</si>
  <si>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</si>
  <si>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</si>
  <si>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</si>
  <si>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</si>
  <si>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</si>
  <si>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</si>
  <si>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</si>
  <si>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</si>
  <si>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</si>
  <si>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</si>
  <si>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</si>
  <si>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</si>
  <si>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</si>
  <si>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</si>
  <si>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</si>
  <si>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</si>
  <si>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</si>
  <si>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</si>
  <si>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</si>
  <si>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</si>
  <si>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</si>
  <si>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</si>
  <si>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</si>
  <si>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</si>
  <si>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</si>
  <si>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</si>
  <si>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</si>
  <si>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</si>
  <si>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</si>
  <si>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</si>
  <si>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</si>
  <si>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</si>
  <si>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</si>
  <si>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</si>
  <si>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</si>
  <si>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</si>
  <si>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</si>
  <si>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</si>
  <si>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</si>
  <si>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</si>
  <si>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</si>
  <si>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</si>
  <si>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</si>
  <si>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</si>
  <si>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</si>
  <si>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</si>
  <si>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</si>
  <si>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</si>
  <si>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</si>
  <si>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</si>
  <si>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</si>
  <si>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</si>
  <si>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</si>
  <si>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</si>
  <si>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</si>
  <si>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</si>
  <si>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</si>
  <si>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</si>
  <si>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</si>
  <si>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</si>
  <si>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</si>
  <si>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</si>
  <si>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</si>
  <si>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</si>
  <si>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</si>
  <si>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</si>
  <si>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</si>
  <si>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</si>
  <si>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</si>
  <si>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</si>
  <si>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</si>
  <si>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</si>
  <si>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</si>
  <si>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</si>
  <si>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</si>
  <si>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</si>
  <si>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</si>
  <si>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</si>
  <si>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</si>
  <si>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</si>
  <si>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</si>
  <si>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</si>
  <si>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</si>
  <si>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</si>
  <si>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</si>
  <si>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</si>
  <si>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</si>
  <si>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</si>
  <si>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</si>
  <si>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</si>
  <si>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</si>
  <si>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</si>
  <si>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</si>
  <si>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</si>
  <si>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</si>
  <si>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</si>
  <si>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</si>
  <si>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</si>
  <si>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</si>
  <si>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</si>
  <si>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</si>
  <si>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</si>
  <si>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</si>
  <si>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</si>
  <si>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</si>
  <si>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</si>
  <si>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</si>
  <si>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</si>
  <si>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</si>
  <si>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</si>
  <si>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</si>
  <si>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</si>
  <si>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</si>
  <si>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</si>
  <si>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</si>
  <si>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千葉県白子町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</si>
  <si>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</si>
  <si>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</si>
  <si>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</si>
  <si>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</si>
  <si>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</si>
  <si>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</si>
  <si>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</si>
  <si>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</si>
  <si>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</si>
  <si>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</si>
  <si>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</si>
  <si>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</si>
  <si>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</si>
  <si>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</si>
  <si>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</si>
  <si>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</si>
  <si>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</si>
  <si>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</si>
  <si>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</si>
  <si>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</si>
  <si>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</si>
  <si>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</si>
  <si>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</si>
  <si>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</si>
  <si>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</si>
  <si>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</si>
  <si>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</si>
  <si>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</si>
  <si>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</si>
  <si>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</si>
  <si>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</si>
  <si>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</si>
  <si>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</si>
  <si>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白子町国民健康保険事業特別会計</t>
    <phoneticPr fontId="5"/>
  </si>
  <si>
    <t>白子町介護保険事業特別会計</t>
    <phoneticPr fontId="5"/>
  </si>
  <si>
    <t>白子町後期高齢者事業特別会計</t>
    <phoneticPr fontId="5"/>
  </si>
  <si>
    <t>白子町ガス事業特別会計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</si>
  <si>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</si>
  <si>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</si>
  <si>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</si>
  <si>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</si>
  <si>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</si>
  <si>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</si>
  <si>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</si>
  <si>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</si>
  <si>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</si>
  <si>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</si>
  <si>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</si>
  <si>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</si>
  <si>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</si>
  <si>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</si>
  <si>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</si>
  <si>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</si>
  <si>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</si>
  <si>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</si>
  <si>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</si>
  <si>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</si>
  <si>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</si>
  <si>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</si>
  <si>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</si>
  <si>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</si>
  <si>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</si>
  <si>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</si>
  <si>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</si>
  <si>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</si>
  <si>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</si>
  <si>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</si>
  <si>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</si>
  <si>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</si>
  <si>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</si>
  <si>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</si>
  <si>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</si>
  <si>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</si>
  <si>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</si>
  <si>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</si>
  <si>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</si>
  <si>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</si>
  <si>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</si>
  <si>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</si>
  <si>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</si>
  <si>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</si>
  <si>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</si>
  <si>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</si>
  <si>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</si>
  <si>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</si>
  <si>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</si>
  <si>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</si>
  <si>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</si>
  <si>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</si>
  <si>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</si>
  <si>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</si>
  <si>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</si>
  <si>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</si>
  <si>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</si>
  <si>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</si>
  <si>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</si>
  <si>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</si>
  <si>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</si>
  <si>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</si>
  <si>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</si>
  <si>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</si>
  <si>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</si>
  <si>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</si>
  <si>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</si>
  <si>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</si>
  <si>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</si>
  <si>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</si>
  <si>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</si>
  <si>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</si>
  <si>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</si>
  <si>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</si>
  <si>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</si>
  <si>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</si>
  <si>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</si>
  <si>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</si>
  <si>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</si>
  <si>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</si>
  <si>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</si>
  <si>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</si>
  <si>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</si>
  <si>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</si>
  <si>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</si>
  <si>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</si>
  <si>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</si>
  <si>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</si>
  <si>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</si>
  <si>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</si>
  <si>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</si>
  <si>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</si>
  <si>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</si>
  <si>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</si>
  <si>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</si>
  <si>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</si>
  <si>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</si>
  <si>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</si>
  <si>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</si>
  <si>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</si>
  <si>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</si>
  <si>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</si>
  <si>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</si>
  <si>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</si>
  <si>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</si>
  <si>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</si>
  <si>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</si>
  <si>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</si>
  <si>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</si>
  <si>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</si>
  <si>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</si>
  <si>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</si>
  <si>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</si>
  <si>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</si>
  <si>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</si>
  <si>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</si>
  <si>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</si>
  <si>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</si>
  <si>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</si>
  <si>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</si>
  <si>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</si>
  <si>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</si>
  <si>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</si>
  <si>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</si>
  <si>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</si>
  <si>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</si>
  <si>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</si>
  <si>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</si>
  <si>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</si>
  <si>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</si>
  <si>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</si>
  <si>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</si>
  <si>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</si>
  <si>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</si>
  <si>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</si>
  <si>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</si>
  <si>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7.32</t>
  </si>
  <si>
    <t>一般会計</t>
  </si>
  <si>
    <t>白子町国民健康保険事業特別会計</t>
  </si>
  <si>
    <t>白子町ガス事業特別会計</t>
  </si>
  <si>
    <t>白子町介護保険事業特別会計</t>
  </si>
  <si>
    <t>白子町後期高齢者事業特別会計</t>
  </si>
  <si>
    <t>その他会計（赤字）</t>
  </si>
  <si>
    <t>その他会計（黒字）</t>
  </si>
  <si>
    <t>R01</t>
    <phoneticPr fontId="5"/>
  </si>
  <si>
    <t>R02</t>
    <phoneticPr fontId="5"/>
  </si>
  <si>
    <t>R03</t>
    <phoneticPr fontId="5"/>
  </si>
  <si>
    <t>R04</t>
    <phoneticPr fontId="5"/>
  </si>
  <si>
    <t>R05</t>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</si>
  <si>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</si>
  <si>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</si>
  <si>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20">
      <t>ジチカイカン</t>
    </rPh>
    <rPh sb="20" eb="24">
      <t>カンリウンエイ</t>
    </rPh>
    <rPh sb="24" eb="28">
      <t>トクベツカイケイ</t>
    </rPh>
    <phoneticPr fontId="2"/>
  </si>
  <si>
    <t>千葉県市町村総合事務組合（千葉県自治研修センター特別会計）</t>
    <rPh sb="0" eb="6">
      <t>チバケンシチョウソン</t>
    </rPh>
    <rPh sb="6" eb="12">
      <t>ソウゴウジムクミアイ</t>
    </rPh>
    <rPh sb="13" eb="16">
      <t>チバケン</t>
    </rPh>
    <rPh sb="16" eb="20">
      <t>ジチケンシュウ</t>
    </rPh>
    <rPh sb="24" eb="28">
      <t>トクベツカイケイ</t>
    </rPh>
    <phoneticPr fontId="2"/>
  </si>
  <si>
    <t>千葉県市町村総合事務組合（千葉県市町村交通災害共済特別会計）</t>
    <rPh sb="0" eb="6">
      <t>チバケンシチョウソン</t>
    </rPh>
    <rPh sb="6" eb="12">
      <t>ソウゴウジムクミアイ</t>
    </rPh>
    <rPh sb="13" eb="19">
      <t>チバケンシチョウソン</t>
    </rPh>
    <rPh sb="19" eb="25">
      <t>コウツウサイガイキョウサイ</t>
    </rPh>
    <rPh sb="25" eb="29">
      <t>トクベツカイケイ</t>
    </rPh>
    <phoneticPr fontId="2"/>
  </si>
  <si>
    <t>千葉県後期高齢者医療広域連合（一般会計）</t>
    <rPh sb="0" eb="3">
      <t>チバケン</t>
    </rPh>
    <rPh sb="3" eb="8">
      <t>コウキコウレイシャ</t>
    </rPh>
    <rPh sb="8" eb="14">
      <t>イリョウコウイキレンゴウ</t>
    </rPh>
    <rPh sb="15" eb="19">
      <t>イッパンカイケイ</t>
    </rPh>
    <phoneticPr fontId="2"/>
  </si>
  <si>
    <t>千葉県後期高齢者医療広域連合（後期高齢者医療特別会計）</t>
    <rPh sb="0" eb="3">
      <t>チバケン</t>
    </rPh>
    <rPh sb="3" eb="8">
      <t>コウキコウレイシャ</t>
    </rPh>
    <rPh sb="8" eb="14">
      <t>イリョウコウイキレンゴウ</t>
    </rPh>
    <rPh sb="15" eb="20">
      <t>コウキコウレイシャ</t>
    </rPh>
    <rPh sb="20" eb="22">
      <t>イリョウ</t>
    </rPh>
    <rPh sb="22" eb="26">
      <t>トクベツカイケイ</t>
    </rPh>
    <phoneticPr fontId="2"/>
  </si>
  <si>
    <t>長生郡市広域市町村圏組合（一般会計）</t>
    <rPh sb="0" eb="12">
      <t>チョウセイグンシコウイキシチョウソンケンクミアイ</t>
    </rPh>
    <rPh sb="13" eb="17">
      <t>イッパンカイケイ</t>
    </rPh>
    <phoneticPr fontId="2"/>
  </si>
  <si>
    <t>長生郡市広域市町村圏組合（水道事業会計）</t>
    <rPh sb="0" eb="12">
      <t>チョウセイグンシコウイキシチョウソンケンクミアイ</t>
    </rPh>
    <rPh sb="13" eb="17">
      <t>スイドウジギョウ</t>
    </rPh>
    <rPh sb="17" eb="19">
      <t>カイケイ</t>
    </rPh>
    <phoneticPr fontId="2"/>
  </si>
  <si>
    <t>長生郡市広域市町村圏組合（病院事業会計）</t>
    <rPh sb="0" eb="12">
      <t>チョウセイグンシコウイキシチョウソンケンクミアイ</t>
    </rPh>
    <rPh sb="13" eb="17">
      <t>ビョウインジギョウ</t>
    </rPh>
    <rPh sb="17" eb="19">
      <t>カイケイ</t>
    </rPh>
    <phoneticPr fontId="2"/>
  </si>
  <si>
    <t>長生郡市広域市町村圏組合（特別会計）</t>
    <rPh sb="0" eb="12">
      <t>チョウセイグンシコウイキシチョウソンケンクミアイ</t>
    </rPh>
    <rPh sb="13" eb="17">
      <t>トクベツカイケイ</t>
    </rPh>
    <phoneticPr fontId="2"/>
  </si>
  <si>
    <t>一宮聖苑組合</t>
    <rPh sb="0" eb="4">
      <t>イチノミヤセイエン</t>
    </rPh>
    <rPh sb="4" eb="6">
      <t>クミアイ</t>
    </rPh>
    <phoneticPr fontId="2"/>
  </si>
  <si>
    <t>九十九里地域水道企業団</t>
    <rPh sb="0" eb="6">
      <t>クジュウクリチイキ</t>
    </rPh>
    <rPh sb="6" eb="8">
      <t>スイドウ</t>
    </rPh>
    <rPh sb="8" eb="11">
      <t>キギョウダン</t>
    </rPh>
    <phoneticPr fontId="2"/>
  </si>
  <si>
    <t>公共施設整備基金</t>
    <rPh sb="0" eb="4">
      <t>コウキョウシセツ</t>
    </rPh>
    <rPh sb="4" eb="8">
      <t>セイビキキン</t>
    </rPh>
    <phoneticPr fontId="5"/>
  </si>
  <si>
    <t>ふるさとしらこ応援基金</t>
    <rPh sb="7" eb="9">
      <t>オウエン</t>
    </rPh>
    <rPh sb="9" eb="11">
      <t>キキン</t>
    </rPh>
    <phoneticPr fontId="2"/>
  </si>
  <si>
    <t>地域福祉基金</t>
    <rPh sb="0" eb="6">
      <t>チイキフクシキキン</t>
    </rPh>
    <phoneticPr fontId="2"/>
  </si>
  <si>
    <t>防災基金</t>
    <rPh sb="0" eb="4">
      <t>ボウサイキキン</t>
    </rPh>
    <phoneticPr fontId="2"/>
  </si>
  <si>
    <t>地域振興基金</t>
    <rPh sb="0" eb="6">
      <t>チイキシンコウキキン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</si>
  <si>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</si>
  <si>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</si>
  <si>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将来負担比率は将来負担額より充当可能財源等を超え、前年度に引き続き数値なしとなった。
有形固定資産減価償却率も類似団体平均を上回っており、早急に老朽化対策を行う必要がある。指数が上昇している主な要因としては、昭和40年代に建設された学校施設などの老朽化の進行が挙げられる。
今後小学校の適正配置の検討や、公共施設個別施設計画に基づき、施設総量の適正化や長寿命化を図っていく。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</si>
  <si>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</si>
  <si>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</si>
  <si>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</si>
  <si>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</si>
  <si>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</si>
  <si>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</si>
  <si>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い水準にある。将来負担比率は令和2年度までは類似団体と比べ高い水準にあったが、充当可能基金が増加し将来負担額より充当可能財源等が上回ったため改善され、低い水準と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</si>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</sst>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2531A6-C834-4B42-AA39-FE00638CFBE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E08C-44B5-AC0F-D3154DCBF3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29888</c:v>
                </c:pt>
                <c:pt idx="1">
                  <c:v>51302</c:v>
                </c:pt>
                <c:pt idx="2">
                  <c:v>35618</c:v>
                </c:pt>
                <c:pt idx="3">
                  <c:v>20425</c:v>
                </c:pt>
                <c:pt idx="4">
                  <c:v>32392</c:v>
                </c:pt>
              </c:numCache>
            </c:numRef>
          </c:val>
          <c:smooth val="0"/>
          <c:extLst>
            <c:ext xmlns:c16="http://schemas.microsoft.com/office/drawing/2014/chart" uri="{C3380CC4-5D6E-409C-BE32-E72D297353CC}">
              <c16:uniqueId val="{00000001-E08C-44B5-AC0F-D3154DCBF3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5.72</c:v>
                </c:pt>
                <c:pt idx="1">
                  <c:v>5.51</c:v>
                </c:pt>
                <c:pt idx="2">
                  <c:v>7.64</c:v>
                </c:pt>
                <c:pt idx="3">
                  <c:v>5.68</c:v>
                </c:pt>
                <c:pt idx="4">
                  <c:v>6.58</c:v>
                </c:pt>
              </c:numCache>
            </c:numRef>
          </c:val>
          <c:extLst>
            <c:ext xmlns:c16="http://schemas.microsoft.com/office/drawing/2014/chart" uri="{C3380CC4-5D6E-409C-BE32-E72D297353CC}">
              <c16:uniqueId val="{00000000-ABEA-4CD6-A5E7-15216F4637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29.83</c:v>
                </c:pt>
                <c:pt idx="1">
                  <c:v>30.23</c:v>
                </c:pt>
                <c:pt idx="2">
                  <c:v>35.479999999999997</c:v>
                </c:pt>
                <c:pt idx="3">
                  <c:v>39.729999999999997</c:v>
                </c:pt>
                <c:pt idx="4">
                  <c:v>42.41</c:v>
                </c:pt>
              </c:numCache>
            </c:numRef>
          </c:val>
          <c:extLst>
            <c:ext xmlns:c16="http://schemas.microsoft.com/office/drawing/2014/chart" uri="{C3380CC4-5D6E-409C-BE32-E72D297353CC}">
              <c16:uniqueId val="{00000001-ABEA-4CD6-A5E7-15216F4637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-7.32</c:v>
                </c:pt>
                <c:pt idx="1">
                  <c:v>2.7</c:v>
                </c:pt>
                <c:pt idx="2">
                  <c:v>9.75</c:v>
                </c:pt>
                <c:pt idx="3">
                  <c:v>1.17</c:v>
                </c:pt>
                <c:pt idx="4">
                  <c:v>4.3499999999999996</c:v>
                </c:pt>
              </c:numCache>
            </c:numRef>
          </c:val>
          <c:smooth val="0"/>
          <c:extLst>
            <c:ext xmlns:c16="http://schemas.microsoft.com/office/drawing/2014/chart" uri="{C3380CC4-5D6E-409C-BE32-E72D297353CC}">
              <c16:uniqueId val="{00000002-ABEA-4CD6-A5E7-15216F4637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B0E4-448C-B274-CEE1E8FEC3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E4-448C-B274-CEE1E8FEC3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E4-448C-B274-CEE1E8FEC3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0E4-448C-B274-CEE1E8FEC31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0E4-448C-B274-CEE1E8FEC31D}"/>
            </c:ext>
          </c:extLst>
        </c:ser>
        <c:ser>
          <c:idx val="5"/>
          <c:order val="5"/>
          <c:tx>
            <c:strRef>
              <c:f>データシート!$A$32</c:f>
              <c:strCache>
                <c:ptCount val="1"/>
                <c:pt idx="0">
                  <c:v>白子町後期高齢者事業特別会計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c:v>
                </c:pt>
                <c:pt idx="8">
                  <c:v>#N/A</c:v>
                </c:pt>
                <c:pt idx="9">
                  <c:v>0.02</c:v>
                </c:pt>
              </c:numCache>
            </c:numRef>
          </c:val>
          <c:extLst>
            <c:ext xmlns:c16="http://schemas.microsoft.com/office/drawing/2014/chart" uri="{C3380CC4-5D6E-409C-BE32-E72D297353CC}">
              <c16:uniqueId val="{00000005-B0E4-448C-B274-CEE1E8FEC31D}"/>
            </c:ext>
          </c:extLst>
        </c:ser>
        <c:ser>
          <c:idx val="6"/>
          <c:order val="6"/>
          <c:tx>
            <c:strRef>
              <c:f>データシート!$A$33</c:f>
              <c:strCache>
                <c:ptCount val="1"/>
                <c:pt idx="0">
                  <c:v>白子町介護保険事業特別会計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c:v>
                </c:pt>
                <c:pt idx="2">
                  <c:v>#N/A</c:v>
                </c:pt>
                <c:pt idx="3">
                  <c:v>3.47</c:v>
                </c:pt>
                <c:pt idx="4">
                  <c:v>#N/A</c:v>
                </c:pt>
                <c:pt idx="5">
                  <c:v>3.95</c:v>
                </c:pt>
                <c:pt idx="6">
                  <c:v>#N/A</c:v>
                </c:pt>
                <c:pt idx="7">
                  <c:v>3.22</c:v>
                </c:pt>
                <c:pt idx="8">
                  <c:v>#N/A</c:v>
                </c:pt>
                <c:pt idx="9">
                  <c:v>2.2599999999999998</c:v>
                </c:pt>
              </c:numCache>
            </c:numRef>
          </c:val>
          <c:extLst>
            <c:ext xmlns:c16="http://schemas.microsoft.com/office/drawing/2014/chart" uri="{C3380CC4-5D6E-409C-BE32-E72D297353CC}">
              <c16:uniqueId val="{00000006-B0E4-448C-B274-CEE1E8FEC31D}"/>
            </c:ext>
          </c:extLst>
        </c:ser>
        <c:ser>
          <c:idx val="7"/>
          <c:order val="7"/>
          <c:tx>
            <c:strRef>
              <c:f>データシート!$A$34</c:f>
              <c:strCache>
                <c:ptCount val="1"/>
                <c:pt idx="0">
                  <c:v>白子町ガス事業特別会計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6.74</c:v>
                </c:pt>
                <c:pt idx="2">
                  <c:v>#N/A</c:v>
                </c:pt>
                <c:pt idx="3">
                  <c:v>5.36</c:v>
                </c:pt>
                <c:pt idx="4">
                  <c:v>#N/A</c:v>
                </c:pt>
                <c:pt idx="5">
                  <c:v>3.79</c:v>
                </c:pt>
                <c:pt idx="6">
                  <c:v>#N/A</c:v>
                </c:pt>
                <c:pt idx="7">
                  <c:v>3.96</c:v>
                </c:pt>
                <c:pt idx="8">
                  <c:v>#N/A</c:v>
                </c:pt>
                <c:pt idx="9">
                  <c:v>3.41</c:v>
                </c:pt>
              </c:numCache>
            </c:numRef>
          </c:val>
          <c:extLst>
            <c:ext xmlns:c16="http://schemas.microsoft.com/office/drawing/2014/chart" uri="{C3380CC4-5D6E-409C-BE32-E72D297353CC}">
              <c16:uniqueId val="{00000007-B0E4-448C-B274-CEE1E8FEC31D}"/>
            </c:ext>
          </c:extLst>
        </c:ser>
        <c:ser>
          <c:idx val="8"/>
          <c:order val="8"/>
          <c:tx>
            <c:strRef>
              <c:f>データシート!$A$35</c:f>
              <c:strCache>
                <c:ptCount val="1"/>
                <c:pt idx="0">
                  <c:v>白子町国民健康保険事業特別会計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c:v>
                </c:pt>
                <c:pt idx="2">
                  <c:v>#N/A</c:v>
                </c:pt>
                <c:pt idx="3">
                  <c:v>3.67</c:v>
                </c:pt>
                <c:pt idx="4">
                  <c:v>#N/A</c:v>
                </c:pt>
                <c:pt idx="5">
                  <c:v>3.02</c:v>
                </c:pt>
                <c:pt idx="6">
                  <c:v>#N/A</c:v>
                </c:pt>
                <c:pt idx="7">
                  <c:v>3.76</c:v>
                </c:pt>
                <c:pt idx="8">
                  <c:v>#N/A</c:v>
                </c:pt>
                <c:pt idx="9">
                  <c:v>3.53</c:v>
                </c:pt>
              </c:numCache>
            </c:numRef>
          </c:val>
          <c:extLst>
            <c:ext xmlns:c16="http://schemas.microsoft.com/office/drawing/2014/chart" uri="{C3380CC4-5D6E-409C-BE32-E72D297353CC}">
              <c16:uniqueId val="{00000008-B0E4-448C-B274-CEE1E8FEC3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5.71</c:v>
                </c:pt>
                <c:pt idx="2">
                  <c:v>#N/A</c:v>
                </c:pt>
                <c:pt idx="3">
                  <c:v>5.51</c:v>
                </c:pt>
                <c:pt idx="4">
                  <c:v>#N/A</c:v>
                </c:pt>
                <c:pt idx="5">
                  <c:v>7.64</c:v>
                </c:pt>
                <c:pt idx="6">
                  <c:v>#N/A</c:v>
                </c:pt>
                <c:pt idx="7">
                  <c:v>5.68</c:v>
                </c:pt>
                <c:pt idx="8">
                  <c:v>#N/A</c:v>
                </c:pt>
                <c:pt idx="9">
                  <c:v>6.58</c:v>
                </c:pt>
              </c:numCache>
            </c:numRef>
          </c:val>
          <c:extLst>
            <c:ext xmlns:c16="http://schemas.microsoft.com/office/drawing/2014/chart" uri="{C3380CC4-5D6E-409C-BE32-E72D297353CC}">
              <c16:uniqueId val="{00000009-B0E4-448C-B274-CEE1E8FEC3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283</c:v>
                </c:pt>
                <c:pt idx="5">
                  <c:v>282</c:v>
                </c:pt>
                <c:pt idx="8">
                  <c:v>293</c:v>
                </c:pt>
                <c:pt idx="11">
                  <c:v>287</c:v>
                </c:pt>
                <c:pt idx="14">
                  <c:v>287</c:v>
                </c:pt>
              </c:numCache>
            </c:numRef>
          </c:val>
          <c:extLst>
            <c:ext xmlns:c16="http://schemas.microsoft.com/office/drawing/2014/chart" uri="{C3380CC4-5D6E-409C-BE32-E72D297353CC}">
              <c16:uniqueId val="{00000000-B62C-4205-B596-E8F35B6656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2C-4205-B596-E8F35B6656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2C-4205-B596-E8F35B6656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39</c:v>
                </c:pt>
                <c:pt idx="6">
                  <c:v>52</c:v>
                </c:pt>
                <c:pt idx="9">
                  <c:v>53</c:v>
                </c:pt>
                <c:pt idx="12">
                  <c:v>96</c:v>
                </c:pt>
              </c:numCache>
            </c:numRef>
          </c:val>
          <c:extLst>
            <c:ext xmlns:c16="http://schemas.microsoft.com/office/drawing/2014/chart" uri="{C3380CC4-5D6E-409C-BE32-E72D297353CC}">
              <c16:uniqueId val="{00000003-B62C-4205-B596-E8F35B6656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2C-4205-B596-E8F35B6656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2C-4205-B596-E8F35B6656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2C-4205-B596-E8F35B6656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368</c:v>
                </c:pt>
                <c:pt idx="3">
                  <c:v>370</c:v>
                </c:pt>
                <c:pt idx="6">
                  <c:v>382</c:v>
                </c:pt>
                <c:pt idx="9">
                  <c:v>385</c:v>
                </c:pt>
                <c:pt idx="12">
                  <c:v>390</c:v>
                </c:pt>
              </c:numCache>
            </c:numRef>
          </c:val>
          <c:extLst>
            <c:ext xmlns:c16="http://schemas.microsoft.com/office/drawing/2014/chart" uri="{C3380CC4-5D6E-409C-BE32-E72D297353CC}">
              <c16:uniqueId val="{00000007-B62C-4205-B596-E8F35B6656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c:v>
                </c:pt>
                <c:pt idx="2">
                  <c:v>#N/A</c:v>
                </c:pt>
                <c:pt idx="3">
                  <c:v>#N/A</c:v>
                </c:pt>
                <c:pt idx="4">
                  <c:v>127</c:v>
                </c:pt>
                <c:pt idx="5">
                  <c:v>#N/A</c:v>
                </c:pt>
                <c:pt idx="6">
                  <c:v>#N/A</c:v>
                </c:pt>
                <c:pt idx="7">
                  <c:v>141</c:v>
                </c:pt>
                <c:pt idx="8">
                  <c:v>#N/A</c:v>
                </c:pt>
                <c:pt idx="9">
                  <c:v>#N/A</c:v>
                </c:pt>
                <c:pt idx="10">
                  <c:v>151</c:v>
                </c:pt>
                <c:pt idx="11">
                  <c:v>#N/A</c:v>
                </c:pt>
                <c:pt idx="12">
                  <c:v>#N/A</c:v>
                </c:pt>
                <c:pt idx="13">
                  <c:v>199</c:v>
                </c:pt>
                <c:pt idx="14">
                  <c:v>#N/A</c:v>
                </c:pt>
              </c:numCache>
            </c:numRef>
          </c:val>
          <c:smooth val="0"/>
          <c:extLst>
            <c:ext xmlns:c16="http://schemas.microsoft.com/office/drawing/2014/chart" uri="{C3380CC4-5D6E-409C-BE32-E72D297353CC}">
              <c16:uniqueId val="{00000008-B62C-4205-B596-E8F35B6656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3491</c:v>
                </c:pt>
                <c:pt idx="5">
                  <c:v>3583</c:v>
                </c:pt>
                <c:pt idx="8">
                  <c:v>3491</c:v>
                </c:pt>
                <c:pt idx="11">
                  <c:v>3340</c:v>
                </c:pt>
                <c:pt idx="14">
                  <c:v>3118</c:v>
                </c:pt>
              </c:numCache>
            </c:numRef>
          </c:val>
          <c:extLst>
            <c:ext xmlns:c16="http://schemas.microsoft.com/office/drawing/2014/chart" uri="{C3380CC4-5D6E-409C-BE32-E72D297353CC}">
              <c16:uniqueId val="{00000000-D0F3-4918-91EB-A6B92DF166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F3-4918-91EB-A6B92DF166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1927</c:v>
                </c:pt>
                <c:pt idx="5">
                  <c:v>2074</c:v>
                </c:pt>
                <c:pt idx="8">
                  <c:v>2578</c:v>
                </c:pt>
                <c:pt idx="11">
                  <c:v>2825</c:v>
                </c:pt>
                <c:pt idx="14">
                  <c:v>3028</c:v>
                </c:pt>
              </c:numCache>
            </c:numRef>
          </c:val>
          <c:extLst>
            <c:ext xmlns:c16="http://schemas.microsoft.com/office/drawing/2014/chart" uri="{C3380CC4-5D6E-409C-BE32-E72D297353CC}">
              <c16:uniqueId val="{00000002-D0F3-4918-91EB-A6B92DF166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F3-4918-91EB-A6B92DF166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F3-4918-91EB-A6B92DF166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F3-4918-91EB-A6B92DF166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1286</c:v>
                </c:pt>
                <c:pt idx="3">
                  <c:v>1269</c:v>
                </c:pt>
                <c:pt idx="6">
                  <c:v>1226</c:v>
                </c:pt>
                <c:pt idx="9">
                  <c:v>1224</c:v>
                </c:pt>
                <c:pt idx="12">
                  <c:v>1172</c:v>
                </c:pt>
              </c:numCache>
            </c:numRef>
          </c:val>
          <c:extLst>
            <c:ext xmlns:c16="http://schemas.microsoft.com/office/drawing/2014/chart" uri="{C3380CC4-5D6E-409C-BE32-E72D297353CC}">
              <c16:uniqueId val="{00000006-D0F3-4918-91EB-A6B92DF166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337</c:v>
                </c:pt>
                <c:pt idx="3">
                  <c:v>343</c:v>
                </c:pt>
                <c:pt idx="6">
                  <c:v>334</c:v>
                </c:pt>
                <c:pt idx="9">
                  <c:v>362</c:v>
                </c:pt>
                <c:pt idx="12">
                  <c:v>707</c:v>
                </c:pt>
              </c:numCache>
            </c:numRef>
          </c:val>
          <c:extLst>
            <c:ext xmlns:c16="http://schemas.microsoft.com/office/drawing/2014/chart" uri="{C3380CC4-5D6E-409C-BE32-E72D297353CC}">
              <c16:uniqueId val="{00000007-D0F3-4918-91EB-A6B92DF166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0F3-4918-91EB-A6B92DF166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96</c:v>
                </c:pt>
                <c:pt idx="3">
                  <c:v>81</c:v>
                </c:pt>
                <c:pt idx="6">
                  <c:v>65</c:v>
                </c:pt>
                <c:pt idx="9">
                  <c:v>77</c:v>
                </c:pt>
                <c:pt idx="12">
                  <c:v>85</c:v>
                </c:pt>
              </c:numCache>
            </c:numRef>
          </c:val>
          <c:extLst>
            <c:ext xmlns:c16="http://schemas.microsoft.com/office/drawing/2014/chart" uri="{C3380CC4-5D6E-409C-BE32-E72D297353CC}">
              <c16:uniqueId val="{00000009-D0F3-4918-91EB-A6B92DF166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4408</c:v>
                </c:pt>
                <c:pt idx="3">
                  <c:v>4450</c:v>
                </c:pt>
                <c:pt idx="6">
                  <c:v>4390</c:v>
                </c:pt>
                <c:pt idx="9">
                  <c:v>4176</c:v>
                </c:pt>
                <c:pt idx="12">
                  <c:v>3915</c:v>
                </c:pt>
              </c:numCache>
            </c:numRef>
          </c:val>
          <c:extLst>
            <c:ext xmlns:c16="http://schemas.microsoft.com/office/drawing/2014/chart" uri="{C3380CC4-5D6E-409C-BE32-E72D297353CC}">
              <c16:uniqueId val="{0000000A-D0F3-4918-91EB-A6B92DF166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709</c:v>
                </c:pt>
                <c:pt idx="2">
                  <c:v>#N/A</c:v>
                </c:pt>
                <c:pt idx="3">
                  <c:v>#N/A</c:v>
                </c:pt>
                <c:pt idx="4">
                  <c:v>486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F3-4918-91EB-A6B92DF166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1230</c:v>
                </c:pt>
                <c:pt idx="1">
                  <c:v>1342</c:v>
                </c:pt>
                <c:pt idx="2">
                  <c:v>1457</c:v>
                </c:pt>
              </c:numCache>
            </c:numRef>
          </c:val>
          <c:extLst>
            <c:ext xmlns:c16="http://schemas.microsoft.com/office/drawing/2014/chart" uri="{C3380CC4-5D6E-409C-BE32-E72D297353CC}">
              <c16:uniqueId val="{00000000-534E-46A1-8BC7-FE2BAD4FAD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179</c:v>
                </c:pt>
                <c:pt idx="1">
                  <c:v>199</c:v>
                </c:pt>
                <c:pt idx="2">
                  <c:v>215</c:v>
                </c:pt>
              </c:numCache>
            </c:numRef>
          </c:val>
          <c:extLst>
            <c:ext xmlns:c16="http://schemas.microsoft.com/office/drawing/2014/chart" uri="{C3380CC4-5D6E-409C-BE32-E72D297353CC}">
              <c16:uniqueId val="{00000001-534E-46A1-8BC7-FE2BAD4FAD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766</c:v>
                </c:pt>
                <c:pt idx="1">
                  <c:v>842</c:v>
                </c:pt>
                <c:pt idx="2">
                  <c:v>887</c:v>
                </c:pt>
              </c:numCache>
            </c:numRef>
          </c:val>
          <c:extLst>
            <c:ext xmlns:c16="http://schemas.microsoft.com/office/drawing/2014/chart" uri="{C3380CC4-5D6E-409C-BE32-E72D297353CC}">
              <c16:uniqueId val="{00000002-534E-46A1-8BC7-FE2BAD4FAD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{59715560-B4AA-4527-84DF-B930DE78A6BF}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99-4871-96C7-3B73648AD4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{AE56E616-D55E-4100-870B-E99EE94D0059}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99-4871-96C7-3B73648AD4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{2A18B7B9-A0A3-4B9B-9FD7-21520EA5B8D2}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99-4871-96C7-3B73648AD4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{B057B209-145C-462B-AA48-92285DE47501}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99-4871-96C7-3B73648AD4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{19825655-955A-44A7-8D1D-C03509C1A2C0}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99-4871-96C7-3B73648AD4D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{2BD35ED0-D23D-4A4A-B0B2-271864B9340C}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99-4871-96C7-3B73648AD4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{5EC9548E-1B10-4C1A-8EFA-0529FF0285BA}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99-4871-96C7-3B73648AD4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{CC45054D-124F-4B22-984B-79333073B5D4}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99-4871-96C7-3B73648AD4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{1C7C2126-438F-4184-8D2E-BF62E9AA8E6B}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99-4871-96C7-3B73648AD4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68.400000000000006</c:v>
                </c:pt>
                <c:pt idx="16">
                  <c:v>69.7</c:v>
                </c:pt>
                <c:pt idx="24">
                  <c:v>71</c:v>
                </c:pt>
                <c:pt idx="32">
                  <c:v>67.7</c:v>
                </c:pt>
              </c:numCache>
            </c:numRef>
          </c:xVal>
          <c:yVal>
            <c:numRef>
              <c:f>公会計指標分析・財政指標組合せ分析表!$BP$51:$DC$51</c:f>
              <c:numCache>
                <c:formatCode>#,##0.0;"▲ "#,##0.0</c:formatCode>
                <c:ptCount val="40"/>
                <c:pt idx="0">
                  <c:v>26</c:v>
                </c:pt>
                <c:pt idx="8">
                  <c:v>16.399999999999999</c:v>
                </c:pt>
              </c:numCache>
            </c:numRef>
          </c:yVal>
          <c:smooth val="0"/>
          <c:extLst>
            <c:ext xmlns:c16="http://schemas.microsoft.com/office/drawing/2014/chart" uri="{C3380CC4-5D6E-409C-BE32-E72D297353CC}">
              <c16:uniqueId val="{00000009-5099-4871-96C7-3B73648AD4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{D9E14D86-5011-4422-AA78-5AB1E4138470}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99-4871-96C7-3B73648AD4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{FEE5B04E-995A-473F-B10A-73EECD841279}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99-4871-96C7-3B73648AD4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{FC1B99B2-9319-4472-B22A-802CB9FC6E3C}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99-4871-96C7-3B73648AD4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{3BD71ADC-3038-4159-83E8-4DE5AEA9A2B6}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99-4871-96C7-3B73648AD4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{FBCCC061-2FFE-4545-A578-28F5E83E183F}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99-4871-96C7-3B73648AD4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{BF8EAE05-C7B8-4576-8B50-9353F0B8B4D9}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99-4871-96C7-3B73648AD4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{85954D79-FF90-4C96-A96A-71D93A143807}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99-4871-96C7-3B73648AD4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{28C797A6-C83F-43CF-BCBB-94A8351277B9}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99-4871-96C7-3B73648AD4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{F110702F-EBE4-464C-BAED-76983E0704EB}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99-4871-96C7-3B73648AD4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5099-4871-96C7-3B73648AD4DB}"/>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{2A8E7F2A-ABEC-4B65-8C20-7B790F78903B}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0F1-45E9-91FF-2BB710CF89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{C67ACA8A-A8D7-47EF-8E97-B4C8A671537E}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F1-45E9-91FF-2BB710CF89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{46CD87CD-9D10-481A-A0E8-938560EC9FB8}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F1-45E9-91FF-2BB710CF89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{4E9A2C94-C2DE-4D16-8D82-C1575ED10305}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F1-45E9-91FF-2BB710CF89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{527D0A58-4D04-4250-BD9C-B5871DAD9CE1}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F1-45E9-91FF-2BB710CF895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{2690DCB6-17BD-4F6A-A532-544926B82E73}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0F1-45E9-91FF-2BB710CF895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{BED0B438-C6D4-44EE-83D0-1771F04C9233}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0F1-45E9-91FF-2BB710CF895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{2FBE338B-D0F5-4234-8AEA-CD1648B08F8A}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0F1-45E9-91FF-2BB710CF895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{6922F7B9-EE0C-4799-A62A-004F60F0DA2A}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0F1-45E9-91FF-2BB710CF89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4.3</c:v>
                </c:pt>
                <c:pt idx="16">
                  <c:v>4.5</c:v>
                </c:pt>
                <c:pt idx="24">
                  <c:v>4.5</c:v>
                </c:pt>
                <c:pt idx="32">
                  <c:v>5.2</c:v>
                </c:pt>
              </c:numCache>
            </c:numRef>
          </c:xVal>
          <c:yVal>
            <c:numRef>
              <c:f>公会計指標分析・財政指標組合せ分析表!$BP$73:$DC$73</c:f>
              <c:numCache>
                <c:formatCode>#,##0.0;"▲ "#,##0.0</c:formatCode>
                <c:ptCount val="40"/>
                <c:pt idx="0">
                  <c:v>26</c:v>
                </c:pt>
                <c:pt idx="8">
                  <c:v>16.399999999999999</c:v>
                </c:pt>
              </c:numCache>
            </c:numRef>
          </c:yVal>
          <c:smooth val="0"/>
          <c:extLst>
            <c:ext xmlns:c16="http://schemas.microsoft.com/office/drawing/2014/chart" uri="{C3380CC4-5D6E-409C-BE32-E72D297353CC}">
              <c16:uniqueId val="{00000009-B0F1-45E9-91FF-2BB710CF89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{5236E1F9-3C1F-46FE-B2B1-427C6F38CC4C}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0F1-45E9-91FF-2BB710CF89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{44A875B6-4A6F-419A-BBE6-A51D055F4024}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F1-45E9-91FF-2BB710CF89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{E7AFCDDE-018B-41D4-A0D1-7768D1CA05AD}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F1-45E9-91FF-2BB710CF89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{4DA8E377-878E-4D94-90AC-BD0B2853E6DA}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F1-45E9-91FF-2BB710CF89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{0C4F3B88-1BB0-4F0C-90E9-FC0673AB89D5}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F1-45E9-91FF-2BB710CF895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{9FB566D3-759F-4758-B68A-6CF3F6588FFF}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0F1-45E9-91FF-2BB710CF895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{B3AEFA56-FBF2-47EE-87A3-BCB35B044BD9}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0F1-45E9-91FF-2BB710CF8953}"/>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{A6145D8A-9689-4398-ACE5-E668BBF6B1FE}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0F1-45E9-91FF-2BB710CF8953}"/>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{28AE107D-DB51-42A9-A44A-6EAAD77F214F}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0F1-45E9-91FF-2BB710CF89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B0F1-45E9-91FF-2BB710CF8953}"/>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実質公債費比率の分子は増加傾向にあり、その主な要因は地方債元利償還金の増加である。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過去からの適正な借入により低い水準で推移しているものの、今後も個別施設計画策定に伴う長寿命化事業が増加傾向になることが見込まれているため、地方債の発行は優先度・緊急度を勘案し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満期一括償還地方債の償還の財源として積み立てているものはない。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地方債現在高は減少傾向にあり、また将来負担額から控除される充当可能基金の着実な積立による増加によって将来負担比率は令和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年度よりマイナスに転じている。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小学校の統合や施設の老朽化による更新も控えており、地方債残高の増加、それに伴う将来負担比率の増加が見込まれる。そのため地方債発行の抑制、人件費や公債費等の義務的経費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千葉県白子町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ふるさとしらこを守り活力あるまちづくりを推進するための目的基金として積み立てているふるさとしらこ応援基金への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百万円の積み立てが主なものとなっており、基金全体としては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公共施設総合管理計画に基づき、公共施設の更新施設のための取捨選択により、無駄のない財政運営と適正規模での資金運用に努める。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公共施設整備基金：公共施設の立替等の整備、改修及び維持補修に要する経費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ふるさと応援基金：白子町をふるさとに持ち、又は白子町に愛着を感じ、白子町を応援したい人からの寄附金を活用し、ふるさとしらこを守り活力あるまちづくりに関する施策を推進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公共施設整備基金：公共施設の老朽化に伴う建替えの財源として、新たに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公共施設整備基金：公共施設の建て替えの準備として、毎年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ふるさと応援基金：寄付金の使途に合わせて取り崩すため、今後は減少する予定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臨時交付金や地方交付税の増加、ふるさとしらこ応援基金の各種事業への有効活用等により、結果的に歳入一般財源に余剰が生まれた。そのため、取り崩しを回避したうえで、決算余剰金の積立てにより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億円程度を維持することとし、使途の明確化を図るため特定目的基金の活用を検討している。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令和５年度臨時財政対策債の償還に備えるための増。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つかの大型事業が検討中にあり、状況によっては取り崩していく可能性がある。また、今後更新を迎える公共施設等の老朽化対策に係る費用の増加も予想されるため、決算状況を踏まえながら可能な範囲で積み立てを増額させ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D82D063-4163-4B84-ACA1-E16DFE540E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A0D324C-C9EC-4C44-90BB-F258E64EBB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DE2A00D-39E2-43D8-95D3-B7282CA641F4}"/>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3414186C-1C1D-4388-9E24-D5871F945925}"/>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77ADE7A4-AA47-4B10-B84C-6C3185D895AA}"/>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DEED2390-B616-4C27-BC78-C7C535F31A20}"/>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995C0BE3-DECB-4A28-8C71-474D021B9193}"/>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E2EB78F-CAFB-4CB9-AD54-AF25B04F0F99}"/>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941B1E7-90C6-49B4-BC1D-756CC24C54FC}"/>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0440496-8B1C-4673-B0B5-40A3A72EE50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41C2E97C-B8C5-4313-8CC1-399A59643A08}"/>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469BF47-31F1-4A26-A95E-E6E0B3477E5A}"/>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30393792-FB04-4704-807E-D7F0635BD9F5}"/>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6552309-09A1-426E-9FE4-C515F9FD0222}"/>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2F8D8E6-BA3A-493E-8D36-6CFB00D399CC}"/>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5354D68B-E3AA-4F9C-B9FD-87488E444A5C}"/>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C8733C13-5F30-4D84-826A-96C92B7157AE}"/>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7E4ED8E3-9683-4511-9AB4-166BBE729650}"/>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10,565
10,378
27.50
5,501,346
5,236,768
226,090
3,435,302
3,914,649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1DA22AEA-4761-41AC-80F0-C3B56863A94B}"/>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14677C21-1D01-4BDC-802C-C5C5E1F33579}"/>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73DD61F6-CBE3-4DA4-A93F-DA1F83B510CE}"/>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EE7B29D7-EE59-44D2-8B00-B30449A80397}"/>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31838C85-C9B7-46E5-ACE4-17EEDCABD0F3}"/>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36069B7-A070-49C3-BA40-20EADB237C61}"/>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CCD6D408-03FA-4B9B-9EFD-A00045D440F0}"/>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2B6D19F1-F622-4138-A654-A4B983869976}"/>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49C93A3-36AC-422C-A2B9-B63CD1AF4188}"/>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3312BE19-5636-4928-A912-2702B4E80201}"/>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63CC966-749E-47F1-AB9C-C7483995D568}"/>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2A07476-D9F0-4F64-B4FD-BDBA1E1E36B3}"/>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00F35EA-F25B-4511-8177-66D0AAE30AD1}"/>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E8F71ED-08F3-4330-AC88-E78E8F753A1C}"/>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74022E0-19FB-47B5-AE1D-9E9BF14B898D}"/>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85DDE1F-431C-4277-A51D-2444605143E9}"/>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DF07399A-F574-4292-86FD-AE626DD3393B}"/>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F8AB1CB7-A732-4D30-9492-FD9E9E5E78B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CA2C287E-BBA8-49B6-A4DF-D8C3D023D830}"/>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11B4FADB-8A9E-4610-8CF9-43D89B3E16F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BBE7FD71-A704-4C26-8F61-D99FDA491C9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AE6D85F5-CACB-4506-A837-1DCFFF8667F6}"/>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90D73D0-AB21-47FA-9194-01C0282FD09A}"/>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B159726A-FAE6-4DBB-8BD4-EB8BCF9945EA}"/>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41EC9A0-99E0-4D62-BBE4-3B9A416F9538}"/>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EA64546-CE5E-4CBA-999C-3E881B67C04C}"/>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C96F3E7-93C5-4B29-B6B2-D5908FB6D893}"/>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CCD9F75-BD01-4857-8297-32DDD649B001}"/>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0AFFE82-86F6-478B-8C58-2D46179CC2EF}"/>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65F6925A-0262-4E59-BAF5-F34D665F00D0}"/>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72F0045-0FE3-46DC-8A89-21A2ED0F3CFC}"/>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E0B7EBF-87E7-40C7-9F09-862F7141FABC}"/>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45AC5DB-94B0-4C32-9F7F-8C563DC66F5E}"/>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1F549746-1D54-4CB9-B8AF-24F2F55042CA}"/>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2A623F4D-928A-413D-80A3-CB5C7B84CAB9}"/>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本町の有形固定資産減価償却率は、前年度から</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a:t>
          </a:r>
          <a:r>
            <a:rPr kumimoji="1" lang="en-US" altLang="ja-JP" sz="1000">
              <a:solidFill>
                <a:schemeClr val="dk1"/>
              </a:solidFill>
              <a:effectLst/>
              <a:latin typeface="+mn-lt"/>
              <a:ea typeface="+mn-ea"/>
              <a:cs typeface="+mn-cs"/>
            </a:rPr>
            <a:t>67.7</a:t>
          </a:r>
          <a:r>
            <a:rPr kumimoji="1" lang="ja-JP" altLang="ja-JP" sz="1000">
              <a:solidFill>
                <a:schemeClr val="dk1"/>
              </a:solidFill>
              <a:effectLst/>
              <a:latin typeface="+mn-lt"/>
              <a:ea typeface="+mn-ea"/>
              <a:cs typeface="+mn-cs"/>
            </a:rPr>
            <a:t>％となり、類似団体</a:t>
          </a:r>
          <a:r>
            <a:rPr kumimoji="1" lang="ja-JP" altLang="en-US" sz="1000">
              <a:solidFill>
                <a:schemeClr val="dk1"/>
              </a:solidFill>
              <a:effectLst/>
              <a:latin typeface="+mn-lt"/>
              <a:ea typeface="+mn-ea"/>
              <a:cs typeface="+mn-cs"/>
            </a:rPr>
            <a:t>平均</a:t>
          </a:r>
          <a:r>
            <a:rPr kumimoji="1" lang="ja-JP" altLang="ja-JP" sz="1000">
              <a:solidFill>
                <a:schemeClr val="dk1"/>
              </a:solidFill>
              <a:effectLst/>
              <a:latin typeface="+mn-lt"/>
              <a:ea typeface="+mn-ea"/>
              <a:cs typeface="+mn-cs"/>
            </a:rPr>
            <a:t>を</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ポイント上回っている状況である。築年数が</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年以上経過している施設が全体の</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割以上あり、施設の老朽化が進んでいることから、有形固定資産減価償却率は類似団体より高い傾向にある。現在、公共施設等総合管理計画に基づく個別施設計画に基づき、将来の人口動態や行政ニーズを見極めながら、施設総量の縮減を図るなど、公共施設等の適正管理に取り組んでい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ADDA74C-7A4D-42DF-B469-A3E11FDD4032}"/>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E113052A-0868-4487-BDB0-2B01E47D7BF4}"/>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5D02D16A-B298-4765-9E1A-3210F73D4121}"/>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a:extLst>
            <a:ext uri="{FF2B5EF4-FFF2-40B4-BE49-F238E27FC236}">
              <a16:creationId xmlns:a16="http://schemas.microsoft.com/office/drawing/2014/main" id="{BE65B4AE-63C6-4D4D-A08B-7B2C13DED88C}"/>
            </a:ext>
          </a:extLst>
        </xdr:cNvPr>
        <xdr:cNvCxnSpPr/>
      </xdr:nvCxnSpPr>
      <xdr:spPr>
        <a:xfrm>
          <a:off x="1142365" y="68211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a:extLst>
            <a:ext uri="{FF2B5EF4-FFF2-40B4-BE49-F238E27FC236}">
              <a16:creationId xmlns:a16="http://schemas.microsoft.com/office/drawing/2014/main" id="{C2A19AE5-9062-4192-AC33-9380ECC4DED4}"/>
            </a:ext>
          </a:extLst>
        </xdr:cNvPr>
        <xdr:cNvSpPr txBox="1"/>
      </xdr:nvSpPr>
      <xdr:spPr>
        <a:xfrm>
          <a:off x="784241" y="67273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a:extLst>
            <a:ext uri="{FF2B5EF4-FFF2-40B4-BE49-F238E27FC236}">
              <a16:creationId xmlns:a16="http://schemas.microsoft.com/office/drawing/2014/main" id="{469DA750-10E7-4F14-A204-FB4BA9D8BA49}"/>
            </a:ext>
          </a:extLst>
        </xdr:cNvPr>
        <xdr:cNvCxnSpPr/>
      </xdr:nvCxnSpPr>
      <xdr:spPr>
        <a:xfrm>
          <a:off x="1142365" y="655129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a:extLst>
            <a:ext uri="{FF2B5EF4-FFF2-40B4-BE49-F238E27FC236}">
              <a16:creationId xmlns:a16="http://schemas.microsoft.com/office/drawing/2014/main" id="{95D15C0E-7510-4E41-B910-D14235B6482D}"/>
            </a:ext>
          </a:extLst>
        </xdr:cNvPr>
        <xdr:cNvSpPr txBox="1"/>
      </xdr:nvSpPr>
      <xdr:spPr>
        <a:xfrm>
          <a:off x="784241" y="646130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a:extLst>
            <a:ext uri="{FF2B5EF4-FFF2-40B4-BE49-F238E27FC236}">
              <a16:creationId xmlns:a16="http://schemas.microsoft.com/office/drawing/2014/main" id="{8DC91856-26A6-4C7D-9E92-E95BE2360BCE}"/>
            </a:ext>
          </a:extLst>
        </xdr:cNvPr>
        <xdr:cNvCxnSpPr/>
      </xdr:nvCxnSpPr>
      <xdr:spPr>
        <a:xfrm>
          <a:off x="1142365" y="628523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a:extLst>
            <a:ext uri="{FF2B5EF4-FFF2-40B4-BE49-F238E27FC236}">
              <a16:creationId xmlns:a16="http://schemas.microsoft.com/office/drawing/2014/main" id="{C0D5CA1F-B301-4F14-955A-5BAF9D480B90}"/>
            </a:ext>
          </a:extLst>
        </xdr:cNvPr>
        <xdr:cNvSpPr txBox="1"/>
      </xdr:nvSpPr>
      <xdr:spPr>
        <a:xfrm>
          <a:off x="784241" y="619142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85C32C6F-555B-4D99-B1A5-A4B067BF0130}"/>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E894351B-1188-41C3-ABBE-FE2A1E5D950E}"/>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a:extLst>
            <a:ext uri="{FF2B5EF4-FFF2-40B4-BE49-F238E27FC236}">
              <a16:creationId xmlns:a16="http://schemas.microsoft.com/office/drawing/2014/main" id="{B8EACD16-8D45-4FB0-B081-DC608734E378}"/>
            </a:ext>
          </a:extLst>
        </xdr:cNvPr>
        <xdr:cNvCxnSpPr/>
      </xdr:nvCxnSpPr>
      <xdr:spPr>
        <a:xfrm>
          <a:off x="1142365" y="573976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a:extLst>
            <a:ext uri="{FF2B5EF4-FFF2-40B4-BE49-F238E27FC236}">
              <a16:creationId xmlns:a16="http://schemas.microsoft.com/office/drawing/2014/main" id="{EEBD1848-F06C-4F82-8EC6-4F8FD5C5C176}"/>
            </a:ext>
          </a:extLst>
        </xdr:cNvPr>
        <xdr:cNvSpPr txBox="1"/>
      </xdr:nvSpPr>
      <xdr:spPr>
        <a:xfrm>
          <a:off x="784241" y="5645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a:extLst>
            <a:ext uri="{FF2B5EF4-FFF2-40B4-BE49-F238E27FC236}">
              <a16:creationId xmlns:a16="http://schemas.microsoft.com/office/drawing/2014/main" id="{78229A51-B382-48E4-9300-5363E73A33FC}"/>
            </a:ext>
          </a:extLst>
        </xdr:cNvPr>
        <xdr:cNvCxnSpPr/>
      </xdr:nvCxnSpPr>
      <xdr:spPr>
        <a:xfrm>
          <a:off x="1142365" y="547751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a:extLst>
            <a:ext uri="{FF2B5EF4-FFF2-40B4-BE49-F238E27FC236}">
              <a16:creationId xmlns:a16="http://schemas.microsoft.com/office/drawing/2014/main" id="{176E8DF0-791C-4B20-83D2-4A3A883C04C9}"/>
            </a:ext>
          </a:extLst>
        </xdr:cNvPr>
        <xdr:cNvSpPr txBox="1"/>
      </xdr:nvSpPr>
      <xdr:spPr>
        <a:xfrm>
          <a:off x="784241" y="538370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a:extLst>
            <a:ext uri="{FF2B5EF4-FFF2-40B4-BE49-F238E27FC236}">
              <a16:creationId xmlns:a16="http://schemas.microsoft.com/office/drawing/2014/main" id="{1DE17D03-6B2B-4BD3-A011-9161E7FE0A3A}"/>
            </a:ext>
          </a:extLst>
        </xdr:cNvPr>
        <xdr:cNvCxnSpPr/>
      </xdr:nvCxnSpPr>
      <xdr:spPr>
        <a:xfrm>
          <a:off x="1142365" y="520763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a:extLst>
            <a:ext uri="{FF2B5EF4-FFF2-40B4-BE49-F238E27FC236}">
              <a16:creationId xmlns:a16="http://schemas.microsoft.com/office/drawing/2014/main" id="{2EE94AA4-CDD8-43A0-8B99-B0DD54AE8067}"/>
            </a:ext>
          </a:extLst>
        </xdr:cNvPr>
        <xdr:cNvSpPr txBox="1"/>
      </xdr:nvSpPr>
      <xdr:spPr>
        <a:xfrm>
          <a:off x="784241" y="51081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DE7FAD7-FE72-4EEC-95B1-38D008601014}"/>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3ED3100-F9B7-43BE-9239-DF3FD770D8A0}"/>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0073CE3-6683-4A89-8940-F2761C410483}"/>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5" name="直線コネクタ 74">
          <a:extLst>
            <a:ext uri="{FF2B5EF4-FFF2-40B4-BE49-F238E27FC236}">
              <a16:creationId xmlns:a16="http://schemas.microsoft.com/office/drawing/2014/main" id="{6654325A-0E58-4CC6-864B-3D9AFE98A5BC}"/>
            </a:ext>
          </a:extLst>
        </xdr:cNvPr>
        <xdr:cNvCxnSpPr/>
      </xdr:nvCxnSpPr>
      <xdr:spPr>
        <a:xfrm flipV="1">
          <a:off x="4295775" y="530479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6" name="有形固定資産減価償却率最小値テキスト">
          <a:extLst>
            <a:ext uri="{FF2B5EF4-FFF2-40B4-BE49-F238E27FC236}">
              <a16:creationId xmlns:a16="http://schemas.microsoft.com/office/drawing/2014/main" id="{010CC11A-8E39-4E85-A782-C422F02EC0F3}"/>
            </a:ext>
          </a:extLst>
        </xdr:cNvPr>
        <xdr:cNvSpPr txBox="1"/>
      </xdr:nvSpPr>
      <xdr:spPr>
        <a:xfrm>
          <a:off x="4342765" y="663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7" name="直線コネクタ 76">
          <a:extLst>
            <a:ext uri="{FF2B5EF4-FFF2-40B4-BE49-F238E27FC236}">
              <a16:creationId xmlns:a16="http://schemas.microsoft.com/office/drawing/2014/main" id="{0EA6B5AA-C98F-49C7-B964-A03C916FCF81}"/>
            </a:ext>
          </a:extLst>
        </xdr:cNvPr>
        <xdr:cNvCxnSpPr/>
      </xdr:nvCxnSpPr>
      <xdr:spPr>
        <a:xfrm>
          <a:off x="4206875" y="664067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8" name="有形固定資産減価償却率最大値テキスト">
          <a:extLst>
            <a:ext uri="{FF2B5EF4-FFF2-40B4-BE49-F238E27FC236}">
              <a16:creationId xmlns:a16="http://schemas.microsoft.com/office/drawing/2014/main" id="{BF5B4C3F-88A3-4918-9087-C560DB7977A1}"/>
            </a:ext>
          </a:extLst>
        </xdr:cNvPr>
        <xdr:cNvSpPr txBox="1"/>
      </xdr:nvSpPr>
      <xdr:spPr>
        <a:xfrm>
          <a:off x="4342765"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9" name="直線コネクタ 78">
          <a:extLst>
            <a:ext uri="{FF2B5EF4-FFF2-40B4-BE49-F238E27FC236}">
              <a16:creationId xmlns:a16="http://schemas.microsoft.com/office/drawing/2014/main" id="{2EF66E35-496C-4DDA-8129-856B1EF13B62}"/>
            </a:ext>
          </a:extLst>
        </xdr:cNvPr>
        <xdr:cNvCxnSpPr/>
      </xdr:nvCxnSpPr>
      <xdr:spPr>
        <a:xfrm>
          <a:off x="4206875" y="530479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0" name="有形固定資産減価償却率平均値テキスト">
          <a:extLst>
            <a:ext uri="{FF2B5EF4-FFF2-40B4-BE49-F238E27FC236}">
              <a16:creationId xmlns:a16="http://schemas.microsoft.com/office/drawing/2014/main" id="{C62A6C4A-0DF4-461A-971F-BCDEDEE0B6EE}"/>
            </a:ext>
          </a:extLst>
        </xdr:cNvPr>
        <xdr:cNvSpPr txBox="1"/>
      </xdr:nvSpPr>
      <xdr:spPr>
        <a:xfrm>
          <a:off x="4342765" y="593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1" name="フローチャート: 判断 80">
          <a:extLst>
            <a:ext uri="{FF2B5EF4-FFF2-40B4-BE49-F238E27FC236}">
              <a16:creationId xmlns:a16="http://schemas.microsoft.com/office/drawing/2014/main" id="{5DC85EB2-4767-4297-893C-D81A87A4B2C7}"/>
            </a:ext>
          </a:extLst>
        </xdr:cNvPr>
        <xdr:cNvSpPr/>
      </xdr:nvSpPr>
      <xdr:spPr>
        <a:xfrm>
          <a:off x="4244975" y="60852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2" name="フローチャート: 判断 81">
          <a:extLst>
            <a:ext uri="{FF2B5EF4-FFF2-40B4-BE49-F238E27FC236}">
              <a16:creationId xmlns:a16="http://schemas.microsoft.com/office/drawing/2014/main" id="{05BA8644-7193-4316-A44B-E6BBC5BE54BA}"/>
            </a:ext>
          </a:extLst>
        </xdr:cNvPr>
        <xdr:cNvSpPr/>
      </xdr:nvSpPr>
      <xdr:spPr>
        <a:xfrm>
          <a:off x="3611880" y="605170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3" name="フローチャート: 判断 82">
          <a:extLst>
            <a:ext uri="{FF2B5EF4-FFF2-40B4-BE49-F238E27FC236}">
              <a16:creationId xmlns:a16="http://schemas.microsoft.com/office/drawing/2014/main" id="{FA4E73E9-A267-414B-B4F3-256A432345B4}"/>
            </a:ext>
          </a:extLst>
        </xdr:cNvPr>
        <xdr:cNvSpPr/>
      </xdr:nvSpPr>
      <xdr:spPr>
        <a:xfrm>
          <a:off x="2926080" y="603900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8CA46B21-4F76-4E90-BBBA-A557FE3176B9}"/>
            </a:ext>
          </a:extLst>
        </xdr:cNvPr>
        <xdr:cNvSpPr/>
      </xdr:nvSpPr>
      <xdr:spPr>
        <a:xfrm>
          <a:off x="22402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5" name="フローチャート: 判断 84">
          <a:extLst>
            <a:ext uri="{FF2B5EF4-FFF2-40B4-BE49-F238E27FC236}">
              <a16:creationId xmlns:a16="http://schemas.microsoft.com/office/drawing/2014/main" id="{6414A12B-4AC2-4A53-84B5-56BFCDC157FC}"/>
            </a:ext>
          </a:extLst>
        </xdr:cNvPr>
        <xdr:cNvSpPr/>
      </xdr:nvSpPr>
      <xdr:spPr>
        <a:xfrm>
          <a:off x="1554480" y="59912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3125A80-EC7F-490C-9B8A-D0500349A90C}"/>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83CE6A6-82AB-4245-A1D7-51F5B3D0098C}"/>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F8D41BF-C014-41F8-B068-D1E760DA924C}"/>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5AF96D5-73E4-4CE1-B2BD-6BF88BD0A014}"/>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B21E58D-420E-401D-A614-CD779155DF48}"/>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103029</xdr:rowOff>
    </xdr:from>
    <xdr:to>
      <xdr:col>23</xdr:col>
      <xdr:colOff>136525</xdr:colOff>
      <xdr:row>32</xdr:row>
      <xdr:rowOff>33179</xdr:rowOff>
    </xdr:to>
    <xdr:sp macro="" textlink="">
      <xdr:nvSpPr>
        <xdr:cNvPr id="91" name="楕円 90">
          <a:extLst>
            <a:ext uri="{FF2B5EF4-FFF2-40B4-BE49-F238E27FC236}">
              <a16:creationId xmlns:a16="http://schemas.microsoft.com/office/drawing/2014/main" id="{A3B0EC99-06C8-470F-8FDA-B9A653FA9B21}"/>
            </a:ext>
          </a:extLst>
        </xdr:cNvPr>
        <xdr:cNvSpPr/>
      </xdr:nvSpPr>
      <xdr:spPr>
        <a:xfrm>
          <a:off x="4244975" y="616854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81456</xdr:rowOff>
    </xdr:from>
    <xdr:ext cx="405111" cy="259045"/>
    <xdr:sp macro="" textlink="">
      <xdr:nvSpPr>
        <xdr:cNvPr id="92" name="有形固定資産減価償却率該当値テキスト">
          <a:extLst>
            <a:ext uri="{FF2B5EF4-FFF2-40B4-BE49-F238E27FC236}">
              <a16:creationId xmlns:a16="http://schemas.microsoft.com/office/drawing/2014/main" id="{D00185E4-133C-444B-B6DC-2FEDBAD62E5F}"/>
            </a:ext>
          </a:extLst>
        </xdr:cNvPr>
        <xdr:cNvSpPr txBox="1"/>
      </xdr:nvSpPr>
      <xdr:spPr>
        <a:xfrm>
          <a:off x="4342765" y="615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20638</xdr:rowOff>
    </xdr:from>
    <xdr:to>
      <xdr:col>19</xdr:col>
      <xdr:colOff>187325</xdr:colOff>
      <xdr:row>32</xdr:row>
      <xdr:rowOff>122238</xdr:rowOff>
    </xdr:to>
    <xdr:sp macro="" textlink="">
      <xdr:nvSpPr>
        <xdr:cNvPr id="93" name="楕円 92">
          <a:extLst>
            <a:ext uri="{FF2B5EF4-FFF2-40B4-BE49-F238E27FC236}">
              <a16:creationId xmlns:a16="http://schemas.microsoft.com/office/drawing/2014/main" id="{3827D7F7-23E2-427B-B587-7F5A9C8FD310}"/>
            </a:ext>
          </a:extLst>
        </xdr:cNvPr>
        <xdr:cNvSpPr/>
      </xdr:nvSpPr>
      <xdr:spPr>
        <a:xfrm>
          <a:off x="3611880" y="6255703"/>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153829</xdr:rowOff>
    </xdr:from>
    <xdr:to>
      <xdr:col>23</xdr:col>
      <xdr:colOff>85725</xdr:colOff>
      <xdr:row>32</xdr:row>
      <xdr:rowOff>71438</xdr:rowOff>
    </xdr:to>
    <xdr:cxnSp macro="">
      <xdr:nvCxnSpPr>
        <xdr:cNvPr id="94" name="直線コネクタ 93">
          <a:extLst>
            <a:ext uri="{FF2B5EF4-FFF2-40B4-BE49-F238E27FC236}">
              <a16:creationId xmlns:a16="http://schemas.microsoft.com/office/drawing/2014/main" id="{2D9DB3D7-EF73-4982-B4B2-4D2EE96B0FF1}"/>
            </a:ext>
          </a:extLst>
        </xdr:cNvPr>
        <xdr:cNvCxnSpPr/>
      </xdr:nvCxnSpPr>
      <xdr:spPr>
        <a:xfrm flipV="1">
          <a:off x="3656965" y="6221254"/>
          <a:ext cx="640715" cy="8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157004</xdr:rowOff>
    </xdr:from>
    <xdr:to>
      <xdr:col>15</xdr:col>
      <xdr:colOff>187325</xdr:colOff>
      <xdr:row>32</xdr:row>
      <xdr:rowOff>87154</xdr:rowOff>
    </xdr:to>
    <xdr:sp macro="" textlink="">
      <xdr:nvSpPr>
        <xdr:cNvPr id="95" name="楕円 94">
          <a:extLst>
            <a:ext uri="{FF2B5EF4-FFF2-40B4-BE49-F238E27FC236}">
              <a16:creationId xmlns:a16="http://schemas.microsoft.com/office/drawing/2014/main" id="{A159800C-1F78-4359-B785-E0F62BBFDA23}"/>
            </a:ext>
          </a:extLst>
        </xdr:cNvPr>
        <xdr:cNvSpPr/>
      </xdr:nvSpPr>
      <xdr:spPr>
        <a:xfrm>
          <a:off x="2926080" y="6226334"/>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36354</xdr:rowOff>
    </xdr:from>
    <xdr:to>
      <xdr:col>19</xdr:col>
      <xdr:colOff>136525</xdr:colOff>
      <xdr:row>32</xdr:row>
      <xdr:rowOff>71438</xdr:rowOff>
    </xdr:to>
    <xdr:cxnSp macro="">
      <xdr:nvCxnSpPr>
        <xdr:cNvPr id="96" name="直線コネクタ 95">
          <a:extLst>
            <a:ext uri="{FF2B5EF4-FFF2-40B4-BE49-F238E27FC236}">
              <a16:creationId xmlns:a16="http://schemas.microsoft.com/office/drawing/2014/main" id="{C73630BC-E176-42BF-BF9B-01839C719A21}"/>
            </a:ext>
          </a:extLst>
        </xdr:cNvPr>
        <xdr:cNvCxnSpPr/>
      </xdr:nvCxnSpPr>
      <xdr:spPr>
        <a:xfrm>
          <a:off x="2971165" y="6275229"/>
          <a:ext cx="6858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121920</xdr:rowOff>
    </xdr:from>
    <xdr:to>
      <xdr:col>11</xdr:col>
      <xdr:colOff>187325</xdr:colOff>
      <xdr:row>32</xdr:row>
      <xdr:rowOff>52070</xdr:rowOff>
    </xdr:to>
    <xdr:sp macro="" textlink="">
      <xdr:nvSpPr>
        <xdr:cNvPr id="97" name="楕円 96">
          <a:extLst>
            <a:ext uri="{FF2B5EF4-FFF2-40B4-BE49-F238E27FC236}">
              <a16:creationId xmlns:a16="http://schemas.microsoft.com/office/drawing/2014/main" id="{5A49F3A8-160A-4484-9930-77EDA01078D9}"/>
            </a:ext>
          </a:extLst>
        </xdr:cNvPr>
        <xdr:cNvSpPr/>
      </xdr:nvSpPr>
      <xdr:spPr>
        <a:xfrm>
          <a:off x="2240280" y="619125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1270</xdr:rowOff>
    </xdr:from>
    <xdr:to>
      <xdr:col>15</xdr:col>
      <xdr:colOff>136525</xdr:colOff>
      <xdr:row>32</xdr:row>
      <xdr:rowOff>36354</xdr:rowOff>
    </xdr:to>
    <xdr:cxnSp macro="">
      <xdr:nvCxnSpPr>
        <xdr:cNvPr id="98" name="直線コネクタ 97">
          <a:extLst>
            <a:ext uri="{FF2B5EF4-FFF2-40B4-BE49-F238E27FC236}">
              <a16:creationId xmlns:a16="http://schemas.microsoft.com/office/drawing/2014/main" id="{12F1C063-24C0-4764-9E13-CD7B7DFF292B}"/>
            </a:ext>
          </a:extLst>
        </xdr:cNvPr>
        <xdr:cNvCxnSpPr/>
      </xdr:nvCxnSpPr>
      <xdr:spPr>
        <a:xfrm>
          <a:off x="2285365" y="6240145"/>
          <a:ext cx="6858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100330</xdr:rowOff>
    </xdr:from>
    <xdr:to>
      <xdr:col>7</xdr:col>
      <xdr:colOff>187325</xdr:colOff>
      <xdr:row>32</xdr:row>
      <xdr:rowOff>30480</xdr:rowOff>
    </xdr:to>
    <xdr:sp macro="" textlink="">
      <xdr:nvSpPr>
        <xdr:cNvPr id="99" name="楕円 98">
          <a:extLst>
            <a:ext uri="{FF2B5EF4-FFF2-40B4-BE49-F238E27FC236}">
              <a16:creationId xmlns:a16="http://schemas.microsoft.com/office/drawing/2014/main" id="{4DFB10D7-304E-49BD-AD2D-8C22CAB1C57D}"/>
            </a:ext>
          </a:extLst>
        </xdr:cNvPr>
        <xdr:cNvSpPr/>
      </xdr:nvSpPr>
      <xdr:spPr>
        <a:xfrm>
          <a:off x="1554480" y="616394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151130</xdr:rowOff>
    </xdr:from>
    <xdr:to>
      <xdr:col>11</xdr:col>
      <xdr:colOff>136525</xdr:colOff>
      <xdr:row>32</xdr:row>
      <xdr:rowOff>1270</xdr:rowOff>
    </xdr:to>
    <xdr:cxnSp macro="">
      <xdr:nvCxnSpPr>
        <xdr:cNvPr id="100" name="直線コネクタ 99">
          <a:extLst>
            <a:ext uri="{FF2B5EF4-FFF2-40B4-BE49-F238E27FC236}">
              <a16:creationId xmlns:a16="http://schemas.microsoft.com/office/drawing/2014/main" id="{3FE09F2E-3E1C-4D56-9683-569EB17EE929}"/>
            </a:ext>
          </a:extLst>
        </xdr:cNvPr>
        <xdr:cNvCxnSpPr/>
      </xdr:nvCxnSpPr>
      <xdr:spPr>
        <a:xfrm>
          <a:off x="1599565" y="6218555"/>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1" name="n_1aveValue有形固定資産減価償却率">
          <a:extLst>
            <a:ext uri="{FF2B5EF4-FFF2-40B4-BE49-F238E27FC236}">
              <a16:creationId xmlns:a16="http://schemas.microsoft.com/office/drawing/2014/main" id="{FF65D29F-E669-4607-948A-6AF998B24682}"/>
            </a:ext>
          </a:extLst>
        </xdr:cNvPr>
        <xdr:cNvSpPr txBox="1"/>
      </xdr:nvSpPr>
      <xdr:spPr>
        <a:xfrm>
          <a:off x="3464569" y="5823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2" name="n_2aveValue有形固定資産減価償却率">
          <a:extLst>
            <a:ext uri="{FF2B5EF4-FFF2-40B4-BE49-F238E27FC236}">
              <a16:creationId xmlns:a16="http://schemas.microsoft.com/office/drawing/2014/main" id="{B498AACE-DC4B-4E64-8418-935EADFED669}"/>
            </a:ext>
          </a:extLst>
        </xdr:cNvPr>
        <xdr:cNvSpPr txBox="1"/>
      </xdr:nvSpPr>
      <xdr:spPr>
        <a:xfrm>
          <a:off x="2793374" y="581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E731FECC-3725-40B4-B3B1-19E56CD2D585}"/>
            </a:ext>
          </a:extLst>
        </xdr:cNvPr>
        <xdr:cNvSpPr txBox="1"/>
      </xdr:nvSpPr>
      <xdr:spPr>
        <a:xfrm>
          <a:off x="210757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4" name="n_4aveValue有形固定資産減価償却率">
          <a:extLst>
            <a:ext uri="{FF2B5EF4-FFF2-40B4-BE49-F238E27FC236}">
              <a16:creationId xmlns:a16="http://schemas.microsoft.com/office/drawing/2014/main" id="{183E3E86-7582-4735-A5BF-250FD4829FBF}"/>
            </a:ext>
          </a:extLst>
        </xdr:cNvPr>
        <xdr:cNvSpPr txBox="1"/>
      </xdr:nvSpPr>
      <xdr:spPr>
        <a:xfrm>
          <a:off x="142177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113365</xdr:rowOff>
    </xdr:from>
    <xdr:ext cx="405111" cy="259045"/>
    <xdr:sp macro="" textlink="">
      <xdr:nvSpPr>
        <xdr:cNvPr id="105" name="n_1mainValue有形固定資産減価償却率">
          <a:extLst>
            <a:ext uri="{FF2B5EF4-FFF2-40B4-BE49-F238E27FC236}">
              <a16:creationId xmlns:a16="http://schemas.microsoft.com/office/drawing/2014/main" id="{D6C19161-9813-4881-9EF4-68146EEC63BA}"/>
            </a:ext>
          </a:extLst>
        </xdr:cNvPr>
        <xdr:cNvSpPr txBox="1"/>
      </xdr:nvSpPr>
      <xdr:spPr>
        <a:xfrm>
          <a:off x="3464569" y="635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78281</xdr:rowOff>
    </xdr:from>
    <xdr:ext cx="405111" cy="259045"/>
    <xdr:sp macro="" textlink="">
      <xdr:nvSpPr>
        <xdr:cNvPr id="106" name="n_2mainValue有形固定資産減価償却率">
          <a:extLst>
            <a:ext uri="{FF2B5EF4-FFF2-40B4-BE49-F238E27FC236}">
              <a16:creationId xmlns:a16="http://schemas.microsoft.com/office/drawing/2014/main" id="{BC8B19E2-B470-4726-B713-BC3A69872419}"/>
            </a:ext>
          </a:extLst>
        </xdr:cNvPr>
        <xdr:cNvSpPr txBox="1"/>
      </xdr:nvSpPr>
      <xdr:spPr>
        <a:xfrm>
          <a:off x="2793374" y="6317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43197</xdr:rowOff>
    </xdr:from>
    <xdr:ext cx="405111" cy="259045"/>
    <xdr:sp macro="" textlink="">
      <xdr:nvSpPr>
        <xdr:cNvPr id="107" name="n_3mainValue有形固定資産減価償却率">
          <a:extLst>
            <a:ext uri="{FF2B5EF4-FFF2-40B4-BE49-F238E27FC236}">
              <a16:creationId xmlns:a16="http://schemas.microsoft.com/office/drawing/2014/main" id="{475566E0-746F-41BE-8780-AC7F81126BEA}"/>
            </a:ext>
          </a:extLst>
        </xdr:cNvPr>
        <xdr:cNvSpPr txBox="1"/>
      </xdr:nvSpPr>
      <xdr:spPr>
        <a:xfrm>
          <a:off x="210757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21607</xdr:rowOff>
    </xdr:from>
    <xdr:ext cx="405111" cy="259045"/>
    <xdr:sp macro="" textlink="">
      <xdr:nvSpPr>
        <xdr:cNvPr id="108" name="n_4mainValue有形固定資産減価償却率">
          <a:extLst>
            <a:ext uri="{FF2B5EF4-FFF2-40B4-BE49-F238E27FC236}">
              <a16:creationId xmlns:a16="http://schemas.microsoft.com/office/drawing/2014/main" id="{FA539DC4-E123-4D98-8166-35C8E4D765C9}"/>
            </a:ext>
          </a:extLst>
        </xdr:cNvPr>
        <xdr:cNvSpPr txBox="1"/>
      </xdr:nvSpPr>
      <xdr:spPr>
        <a:xfrm>
          <a:off x="142177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4F271DC-E133-47C1-BCA1-057B71EC653B}"/>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EB71E73-D1B6-48E4-BB1C-34BF62FBCE83}"/>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2ED4DC4-A886-47FD-85A5-462B7D2B8E9C}"/>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ABD60BA-B124-486E-97AB-AE9AB9D5FBE3}"/>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65C7A21-8165-4077-B03C-E17D6ACC5F60}"/>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32E88CC-5C2E-47FF-989C-A27072B4B9E9}"/>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9F93309-D88B-4219-9530-D470FAEE5C7E}"/>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4D0B2D2-2D0D-49A5-9A1C-9E352F713500}"/>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DF36C2B-52DB-4FED-BFFF-F2DE7486E8D2}"/>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7E02E58-F95E-4C9D-8010-D945B9634548}"/>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BC58AE7-2427-424C-9A01-400D37CAC08F}"/>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EB9ED41-643F-4A1D-9C2B-4BF3A868FA19}"/>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33C902D-2BC5-4215-B9AC-2E450947AC67}"/>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246.1</a:t>
          </a:r>
          <a:r>
            <a:rPr kumimoji="1" lang="ja-JP" altLang="ja-JP" sz="1100">
              <a:solidFill>
                <a:schemeClr val="dk1"/>
              </a:solidFill>
              <a:effectLst/>
              <a:latin typeface="+mn-lt"/>
              <a:ea typeface="+mn-ea"/>
              <a:cs typeface="+mn-cs"/>
            </a:rPr>
            <a:t>％となっており、類似団体平均</a:t>
          </a:r>
          <a:r>
            <a:rPr kumimoji="1" lang="en-US" altLang="ja-JP" sz="1100">
              <a:solidFill>
                <a:schemeClr val="dk1"/>
              </a:solidFill>
              <a:effectLst/>
              <a:latin typeface="+mn-lt"/>
              <a:ea typeface="+mn-ea"/>
              <a:cs typeface="+mn-cs"/>
            </a:rPr>
            <a:t>433.1</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187.0</a:t>
          </a:r>
          <a:r>
            <a:rPr kumimoji="1" lang="ja-JP" altLang="ja-JP" sz="1100">
              <a:solidFill>
                <a:schemeClr val="dk1"/>
              </a:solidFill>
              <a:effectLst/>
              <a:latin typeface="+mn-lt"/>
              <a:ea typeface="+mn-ea"/>
              <a:cs typeface="+mn-cs"/>
            </a:rPr>
            <a:t>ポイント下回っている。主な要因としては、地方債の発行が少ないためと思われる。今後は、公共資産投資と公債残高のバランスを考慮し、将来世代への負担の先送りが顕著とならないよう安定的な財政運営に努める。</a:t>
          </a:r>
          <a:endParaRPr lang="ja-JP" altLang="ja-JP" sz="110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392526A-B99D-43D5-97F7-FB9394D9E12F}"/>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DEAB42E-FA9A-4806-9C30-FDAC9F39C8D8}"/>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9F0E008-C25F-4620-967D-A2F4CA787D85}"/>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7AA9F53D-9AA6-4493-88FF-711A7BA615B6}"/>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69DA8C5D-C4F9-40C4-963B-930AEF623D5D}"/>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EF3B3BCF-2234-4EED-B755-3E82DFF18C4C}"/>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9D574755-EF27-474D-BC94-4F0641AB78FF}"/>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850AE86F-CA36-4291-83D5-D3481EFE530B}"/>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9B1CA281-A79D-46DC-950F-D130BCA18CFB}"/>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ED245EC2-C437-4C1E-8561-90593408E0D7}"/>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31B23D9A-B311-487F-8A71-540C280C51C1}"/>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4672AC84-8BEA-43DE-98EF-14278C568139}"/>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6A01E51C-8FBC-4C33-A447-35419C29E87A}"/>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D5DBB23A-66E7-4F24-916C-3D07BD7EFE7C}"/>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6D0684A3-D7F2-4D74-82F1-CF86AF0F4045}"/>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F12416B-1A15-4A4C-929C-EDF58F89BEDE}"/>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6CCA9C9-7917-4BED-87DD-454462E45C18}"/>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9" name="直線コネクタ 138">
          <a:extLst>
            <a:ext uri="{FF2B5EF4-FFF2-40B4-BE49-F238E27FC236}">
              <a16:creationId xmlns:a16="http://schemas.microsoft.com/office/drawing/2014/main" id="{969182DD-79C1-4CD5-8270-93A20F220AB8}"/>
            </a:ext>
          </a:extLst>
        </xdr:cNvPr>
        <xdr:cNvCxnSpPr/>
      </xdr:nvCxnSpPr>
      <xdr:spPr>
        <a:xfrm flipV="1">
          <a:off x="13313410" y="5240473"/>
          <a:ext cx="1269" cy="13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0" name="債務償還比率最小値テキスト">
          <a:extLst>
            <a:ext uri="{FF2B5EF4-FFF2-40B4-BE49-F238E27FC236}">
              <a16:creationId xmlns:a16="http://schemas.microsoft.com/office/drawing/2014/main" id="{E96ABB90-5C1B-4C66-8FF9-399BA619CE64}"/>
            </a:ext>
          </a:extLst>
        </xdr:cNvPr>
        <xdr:cNvSpPr txBox="1"/>
      </xdr:nvSpPr>
      <xdr:spPr>
        <a:xfrm>
          <a:off x="13369925" y="65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1" name="直線コネクタ 140">
          <a:extLst>
            <a:ext uri="{FF2B5EF4-FFF2-40B4-BE49-F238E27FC236}">
              <a16:creationId xmlns:a16="http://schemas.microsoft.com/office/drawing/2014/main" id="{C12E8F2A-728A-47AA-ABDF-7677A02CD7CC}"/>
            </a:ext>
          </a:extLst>
        </xdr:cNvPr>
        <xdr:cNvCxnSpPr/>
      </xdr:nvCxnSpPr>
      <xdr:spPr>
        <a:xfrm>
          <a:off x="13251180" y="6570989"/>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5C85EC5B-61A7-4B30-96E8-BA01E9060906}"/>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BAC266D1-6673-406F-8AF8-F938D3F615FA}"/>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4" name="債務償還比率平均値テキスト">
          <a:extLst>
            <a:ext uri="{FF2B5EF4-FFF2-40B4-BE49-F238E27FC236}">
              <a16:creationId xmlns:a16="http://schemas.microsoft.com/office/drawing/2014/main" id="{B10B9200-00EE-4975-A7FD-5370A20F528B}"/>
            </a:ext>
          </a:extLst>
        </xdr:cNvPr>
        <xdr:cNvSpPr txBox="1"/>
      </xdr:nvSpPr>
      <xdr:spPr>
        <a:xfrm>
          <a:off x="13369925" y="5837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5" name="フローチャート: 判断 144">
          <a:extLst>
            <a:ext uri="{FF2B5EF4-FFF2-40B4-BE49-F238E27FC236}">
              <a16:creationId xmlns:a16="http://schemas.microsoft.com/office/drawing/2014/main" id="{728C02B4-49ED-4259-B341-A6119E35CC9B}"/>
            </a:ext>
          </a:extLst>
        </xdr:cNvPr>
        <xdr:cNvSpPr/>
      </xdr:nvSpPr>
      <xdr:spPr>
        <a:xfrm>
          <a:off x="13289280" y="585567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6" name="フローチャート: 判断 145">
          <a:extLst>
            <a:ext uri="{FF2B5EF4-FFF2-40B4-BE49-F238E27FC236}">
              <a16:creationId xmlns:a16="http://schemas.microsoft.com/office/drawing/2014/main" id="{066ABE47-CFE9-4BAD-9F6F-7BB9041047F1}"/>
            </a:ext>
          </a:extLst>
        </xdr:cNvPr>
        <xdr:cNvSpPr/>
      </xdr:nvSpPr>
      <xdr:spPr>
        <a:xfrm>
          <a:off x="12629515" y="584719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7" name="フローチャート: 判断 146">
          <a:extLst>
            <a:ext uri="{FF2B5EF4-FFF2-40B4-BE49-F238E27FC236}">
              <a16:creationId xmlns:a16="http://schemas.microsoft.com/office/drawing/2014/main" id="{392ACC06-8F87-4479-AD74-CA8F2275C659}"/>
            </a:ext>
          </a:extLst>
        </xdr:cNvPr>
        <xdr:cNvSpPr/>
      </xdr:nvSpPr>
      <xdr:spPr>
        <a:xfrm>
          <a:off x="11943715" y="5838353"/>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8" name="フローチャート: 判断 147">
          <a:extLst>
            <a:ext uri="{FF2B5EF4-FFF2-40B4-BE49-F238E27FC236}">
              <a16:creationId xmlns:a16="http://schemas.microsoft.com/office/drawing/2014/main" id="{64623D61-DDA0-4C0A-9B88-D4AED38DFF8B}"/>
            </a:ext>
          </a:extLst>
        </xdr:cNvPr>
        <xdr:cNvSpPr/>
      </xdr:nvSpPr>
      <xdr:spPr>
        <a:xfrm>
          <a:off x="11257915" y="604078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9" name="フローチャート: 判断 148">
          <a:extLst>
            <a:ext uri="{FF2B5EF4-FFF2-40B4-BE49-F238E27FC236}">
              <a16:creationId xmlns:a16="http://schemas.microsoft.com/office/drawing/2014/main" id="{45F0DC4D-AFEF-49BC-B442-383AAD26FC8D}"/>
            </a:ext>
          </a:extLst>
        </xdr:cNvPr>
        <xdr:cNvSpPr/>
      </xdr:nvSpPr>
      <xdr:spPr>
        <a:xfrm>
          <a:off x="10572115" y="599076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BE80E1B-57CA-4934-8353-A9D5B9501EA5}"/>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D656E4B-FA9A-4516-B56F-714B7760DDA0}"/>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470399C-8E5F-47FD-99A4-4763560EF071}"/>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29775F8-3E41-4753-A36A-B26BE4B67CBB}"/>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5E69453-AD9D-46B4-83AF-0ABFFD87CBDD}"/>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18025</xdr:rowOff>
    </xdr:from>
    <xdr:to>
      <xdr:col>76</xdr:col>
      <xdr:colOff>73025</xdr:colOff>
      <xdr:row>28</xdr:row>
      <xdr:rowOff>119625</xdr:rowOff>
    </xdr:to>
    <xdr:sp macro="" textlink="">
      <xdr:nvSpPr>
        <xdr:cNvPr id="155" name="楕円 154">
          <a:extLst>
            <a:ext uri="{FF2B5EF4-FFF2-40B4-BE49-F238E27FC236}">
              <a16:creationId xmlns:a16="http://schemas.microsoft.com/office/drawing/2014/main" id="{46E4935A-7971-4F5A-9370-EA11C348639F}"/>
            </a:ext>
          </a:extLst>
        </xdr:cNvPr>
        <xdr:cNvSpPr/>
      </xdr:nvSpPr>
      <xdr:spPr>
        <a:xfrm>
          <a:off x="13289280" y="557491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40902</xdr:rowOff>
    </xdr:from>
    <xdr:ext cx="469744" cy="259045"/>
    <xdr:sp macro="" textlink="">
      <xdr:nvSpPr>
        <xdr:cNvPr id="156" name="債務償還比率該当値テキスト">
          <a:extLst>
            <a:ext uri="{FF2B5EF4-FFF2-40B4-BE49-F238E27FC236}">
              <a16:creationId xmlns:a16="http://schemas.microsoft.com/office/drawing/2014/main" id="{E59DD012-C5F6-46B9-8A82-6F3F479E9738}"/>
            </a:ext>
          </a:extLst>
        </xdr:cNvPr>
        <xdr:cNvSpPr txBox="1"/>
      </xdr:nvSpPr>
      <xdr:spPr>
        <a:xfrm>
          <a:off x="13369925" y="54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46092</xdr:rowOff>
    </xdr:from>
    <xdr:to>
      <xdr:col>72</xdr:col>
      <xdr:colOff>123825</xdr:colOff>
      <xdr:row>28</xdr:row>
      <xdr:rowOff>147692</xdr:rowOff>
    </xdr:to>
    <xdr:sp macro="" textlink="">
      <xdr:nvSpPr>
        <xdr:cNvPr id="157" name="楕円 156">
          <a:extLst>
            <a:ext uri="{FF2B5EF4-FFF2-40B4-BE49-F238E27FC236}">
              <a16:creationId xmlns:a16="http://schemas.microsoft.com/office/drawing/2014/main" id="{85E11873-0724-487E-B952-5A9E228FF883}"/>
            </a:ext>
          </a:extLst>
        </xdr:cNvPr>
        <xdr:cNvSpPr/>
      </xdr:nvSpPr>
      <xdr:spPr>
        <a:xfrm>
          <a:off x="12629515" y="5601072"/>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68825</xdr:rowOff>
    </xdr:from>
    <xdr:to>
      <xdr:col>76</xdr:col>
      <xdr:colOff>22225</xdr:colOff>
      <xdr:row>28</xdr:row>
      <xdr:rowOff>96892</xdr:rowOff>
    </xdr:to>
    <xdr:cxnSp macro="">
      <xdr:nvCxnSpPr>
        <xdr:cNvPr id="158" name="直線コネクタ 157">
          <a:extLst>
            <a:ext uri="{FF2B5EF4-FFF2-40B4-BE49-F238E27FC236}">
              <a16:creationId xmlns:a16="http://schemas.microsoft.com/office/drawing/2014/main" id="{D5D331FB-C875-4A54-A814-6A2B769CD692}"/>
            </a:ext>
          </a:extLst>
        </xdr:cNvPr>
        <xdr:cNvCxnSpPr/>
      </xdr:nvCxnSpPr>
      <xdr:spPr>
        <a:xfrm flipV="1">
          <a:off x="12684125" y="5619995"/>
          <a:ext cx="63119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32521</xdr:rowOff>
    </xdr:from>
    <xdr:to>
      <xdr:col>68</xdr:col>
      <xdr:colOff>123825</xdr:colOff>
      <xdr:row>28</xdr:row>
      <xdr:rowOff>134121</xdr:rowOff>
    </xdr:to>
    <xdr:sp macro="" textlink="">
      <xdr:nvSpPr>
        <xdr:cNvPr id="159" name="楕円 158">
          <a:extLst>
            <a:ext uri="{FF2B5EF4-FFF2-40B4-BE49-F238E27FC236}">
              <a16:creationId xmlns:a16="http://schemas.microsoft.com/office/drawing/2014/main" id="{CCB2A846-BD66-4474-9695-BC056A6F2D25}"/>
            </a:ext>
          </a:extLst>
        </xdr:cNvPr>
        <xdr:cNvSpPr/>
      </xdr:nvSpPr>
      <xdr:spPr>
        <a:xfrm>
          <a:off x="11943715" y="5583691"/>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83321</xdr:rowOff>
    </xdr:from>
    <xdr:to>
      <xdr:col>72</xdr:col>
      <xdr:colOff>73025</xdr:colOff>
      <xdr:row>28</xdr:row>
      <xdr:rowOff>96892</xdr:rowOff>
    </xdr:to>
    <xdr:cxnSp macro="">
      <xdr:nvCxnSpPr>
        <xdr:cNvPr id="160" name="直線コネクタ 159">
          <a:extLst>
            <a:ext uri="{FF2B5EF4-FFF2-40B4-BE49-F238E27FC236}">
              <a16:creationId xmlns:a16="http://schemas.microsoft.com/office/drawing/2014/main" id="{C060ACFA-DB80-4D0C-97FF-E159D11BD480}"/>
            </a:ext>
          </a:extLst>
        </xdr:cNvPr>
        <xdr:cNvCxnSpPr/>
      </xdr:nvCxnSpPr>
      <xdr:spPr>
        <a:xfrm>
          <a:off x="11998325" y="5638301"/>
          <a:ext cx="68580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164256</xdr:rowOff>
    </xdr:from>
    <xdr:to>
      <xdr:col>64</xdr:col>
      <xdr:colOff>123825</xdr:colOff>
      <xdr:row>30</xdr:row>
      <xdr:rowOff>94406</xdr:rowOff>
    </xdr:to>
    <xdr:sp macro="" textlink="">
      <xdr:nvSpPr>
        <xdr:cNvPr id="161" name="楕円 160">
          <a:extLst>
            <a:ext uri="{FF2B5EF4-FFF2-40B4-BE49-F238E27FC236}">
              <a16:creationId xmlns:a16="http://schemas.microsoft.com/office/drawing/2014/main" id="{74DC1B05-03A6-4EAE-AB01-991522BAEFC6}"/>
            </a:ext>
          </a:extLst>
        </xdr:cNvPr>
        <xdr:cNvSpPr/>
      </xdr:nvSpPr>
      <xdr:spPr>
        <a:xfrm>
          <a:off x="11257915" y="5892591"/>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83321</xdr:rowOff>
    </xdr:from>
    <xdr:to>
      <xdr:col>68</xdr:col>
      <xdr:colOff>73025</xdr:colOff>
      <xdr:row>30</xdr:row>
      <xdr:rowOff>43606</xdr:rowOff>
    </xdr:to>
    <xdr:cxnSp macro="">
      <xdr:nvCxnSpPr>
        <xdr:cNvPr id="162" name="直線コネクタ 161">
          <a:extLst>
            <a:ext uri="{FF2B5EF4-FFF2-40B4-BE49-F238E27FC236}">
              <a16:creationId xmlns:a16="http://schemas.microsoft.com/office/drawing/2014/main" id="{2F927E0F-5FCE-4B7E-A792-92883D74449C}"/>
            </a:ext>
          </a:extLst>
        </xdr:cNvPr>
        <xdr:cNvCxnSpPr/>
      </xdr:nvCxnSpPr>
      <xdr:spPr>
        <a:xfrm flipV="1">
          <a:off x="11312525" y="5638301"/>
          <a:ext cx="685800" cy="30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26770</xdr:rowOff>
    </xdr:from>
    <xdr:to>
      <xdr:col>60</xdr:col>
      <xdr:colOff>123825</xdr:colOff>
      <xdr:row>31</xdr:row>
      <xdr:rowOff>128370</xdr:rowOff>
    </xdr:to>
    <xdr:sp macro="" textlink="">
      <xdr:nvSpPr>
        <xdr:cNvPr id="163" name="楕円 162">
          <a:extLst>
            <a:ext uri="{FF2B5EF4-FFF2-40B4-BE49-F238E27FC236}">
              <a16:creationId xmlns:a16="http://schemas.microsoft.com/office/drawing/2014/main" id="{2F21EBEE-4FB7-410B-935F-08F50B6B7B6D}"/>
            </a:ext>
          </a:extLst>
        </xdr:cNvPr>
        <xdr:cNvSpPr/>
      </xdr:nvSpPr>
      <xdr:spPr>
        <a:xfrm>
          <a:off x="10572115" y="60922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43606</xdr:rowOff>
    </xdr:from>
    <xdr:to>
      <xdr:col>64</xdr:col>
      <xdr:colOff>73025</xdr:colOff>
      <xdr:row>31</xdr:row>
      <xdr:rowOff>77570</xdr:rowOff>
    </xdr:to>
    <xdr:cxnSp macro="">
      <xdr:nvCxnSpPr>
        <xdr:cNvPr id="164" name="直線コネクタ 163">
          <a:extLst>
            <a:ext uri="{FF2B5EF4-FFF2-40B4-BE49-F238E27FC236}">
              <a16:creationId xmlns:a16="http://schemas.microsoft.com/office/drawing/2014/main" id="{C3C6AFAA-3271-4EC0-A39E-9335451F9E28}"/>
            </a:ext>
          </a:extLst>
        </xdr:cNvPr>
        <xdr:cNvCxnSpPr/>
      </xdr:nvCxnSpPr>
      <xdr:spPr>
        <a:xfrm flipV="1">
          <a:off x="10626725" y="5941486"/>
          <a:ext cx="685800" cy="20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5" name="n_1aveValue債務償還比率">
          <a:extLst>
            <a:ext uri="{FF2B5EF4-FFF2-40B4-BE49-F238E27FC236}">
              <a16:creationId xmlns:a16="http://schemas.microsoft.com/office/drawing/2014/main" id="{3EDA961D-230A-4865-92DE-AAC538FE2F43}"/>
            </a:ext>
          </a:extLst>
        </xdr:cNvPr>
        <xdr:cNvSpPr txBox="1"/>
      </xdr:nvSpPr>
      <xdr:spPr>
        <a:xfrm>
          <a:off x="12459412" y="59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6" name="n_2aveValue債務償還比率">
          <a:extLst>
            <a:ext uri="{FF2B5EF4-FFF2-40B4-BE49-F238E27FC236}">
              <a16:creationId xmlns:a16="http://schemas.microsoft.com/office/drawing/2014/main" id="{97FA1719-56C7-4B0D-9F2D-0880E7E007D5}"/>
            </a:ext>
          </a:extLst>
        </xdr:cNvPr>
        <xdr:cNvSpPr txBox="1"/>
      </xdr:nvSpPr>
      <xdr:spPr>
        <a:xfrm>
          <a:off x="11780597" y="593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7" name="n_3aveValue債務償還比率">
          <a:extLst>
            <a:ext uri="{FF2B5EF4-FFF2-40B4-BE49-F238E27FC236}">
              <a16:creationId xmlns:a16="http://schemas.microsoft.com/office/drawing/2014/main" id="{B8E006D0-A31E-441F-B58C-05F456D32EBB}"/>
            </a:ext>
          </a:extLst>
        </xdr:cNvPr>
        <xdr:cNvSpPr txBox="1"/>
      </xdr:nvSpPr>
      <xdr:spPr>
        <a:xfrm>
          <a:off x="11094797" y="613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8" name="n_4aveValue債務償還比率">
          <a:extLst>
            <a:ext uri="{FF2B5EF4-FFF2-40B4-BE49-F238E27FC236}">
              <a16:creationId xmlns:a16="http://schemas.microsoft.com/office/drawing/2014/main" id="{BC89B6E7-3CF1-42E4-8B70-47413FEC941D}"/>
            </a:ext>
          </a:extLst>
        </xdr:cNvPr>
        <xdr:cNvSpPr txBox="1"/>
      </xdr:nvSpPr>
      <xdr:spPr>
        <a:xfrm>
          <a:off x="10408997" y="577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164219</xdr:rowOff>
    </xdr:from>
    <xdr:ext cx="469744" cy="259045"/>
    <xdr:sp macro="" textlink="">
      <xdr:nvSpPr>
        <xdr:cNvPr id="169" name="n_1mainValue債務償還比率">
          <a:extLst>
            <a:ext uri="{FF2B5EF4-FFF2-40B4-BE49-F238E27FC236}">
              <a16:creationId xmlns:a16="http://schemas.microsoft.com/office/drawing/2014/main" id="{8D5E61C1-109A-47F5-9146-F7E3B5D02B4D}"/>
            </a:ext>
          </a:extLst>
        </xdr:cNvPr>
        <xdr:cNvSpPr txBox="1"/>
      </xdr:nvSpPr>
      <xdr:spPr>
        <a:xfrm>
          <a:off x="12459412" y="537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150648</xdr:rowOff>
    </xdr:from>
    <xdr:ext cx="469744" cy="259045"/>
    <xdr:sp macro="" textlink="">
      <xdr:nvSpPr>
        <xdr:cNvPr id="170" name="n_2mainValue債務償還比率">
          <a:extLst>
            <a:ext uri="{FF2B5EF4-FFF2-40B4-BE49-F238E27FC236}">
              <a16:creationId xmlns:a16="http://schemas.microsoft.com/office/drawing/2014/main" id="{60C7D050-0802-4687-9346-0642A2E3E199}"/>
            </a:ext>
          </a:extLst>
        </xdr:cNvPr>
        <xdr:cNvSpPr txBox="1"/>
      </xdr:nvSpPr>
      <xdr:spPr>
        <a:xfrm>
          <a:off x="11780597" y="53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110933</xdr:rowOff>
    </xdr:from>
    <xdr:ext cx="469744" cy="259045"/>
    <xdr:sp macro="" textlink="">
      <xdr:nvSpPr>
        <xdr:cNvPr id="171" name="n_3mainValue債務償還比率">
          <a:extLst>
            <a:ext uri="{FF2B5EF4-FFF2-40B4-BE49-F238E27FC236}">
              <a16:creationId xmlns:a16="http://schemas.microsoft.com/office/drawing/2014/main" id="{78FD9C5E-301F-4289-9A15-83F110F57B77}"/>
            </a:ext>
          </a:extLst>
        </xdr:cNvPr>
        <xdr:cNvSpPr txBox="1"/>
      </xdr:nvSpPr>
      <xdr:spPr>
        <a:xfrm>
          <a:off x="11094797" y="566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119497</xdr:rowOff>
    </xdr:from>
    <xdr:ext cx="469744" cy="259045"/>
    <xdr:sp macro="" textlink="">
      <xdr:nvSpPr>
        <xdr:cNvPr id="172" name="n_4mainValue債務償還比率">
          <a:extLst>
            <a:ext uri="{FF2B5EF4-FFF2-40B4-BE49-F238E27FC236}">
              <a16:creationId xmlns:a16="http://schemas.microsoft.com/office/drawing/2014/main" id="{DC12C15F-73D7-42E7-9645-50AB6B5F42DE}"/>
            </a:ext>
          </a:extLst>
        </xdr:cNvPr>
        <xdr:cNvSpPr txBox="1"/>
      </xdr:nvSpPr>
      <xdr:spPr>
        <a:xfrm>
          <a:off x="10408997" y="61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666A8CC2-5DA4-437A-9522-3A147C2D4380}"/>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61227C1-AC2C-4F48-8DCD-6BAA6C7091B6}"/>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6626F588-8BE7-47CF-94AF-34A68F3E9FC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D32278D5-8C78-4CBB-80B2-DDC9E675703B}"/>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43051842-BC4B-47CD-8130-3316B0B7A679}"/>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98253DF-C14D-4EB3-893D-F6EA8DBBF747}"/>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759399-B8E4-4E33-8270-F7B241756DF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95D37D-6660-4FC4-9682-A8CA06D6BD0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045B35-3F38-4CB0-8464-56C6C688EA1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4277AD-1DAD-4E22-8070-7589F0AEEABB}"/>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11D676-3DD9-4234-9406-A4EA3ABE20F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86CD94-8EA4-456B-973E-4F860E3666C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65A23D-ABA8-4DC4-9478-70440184098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0FB6A6-BFDB-4A9D-8DBA-D7F3D30192F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60825A-F214-4AD6-8DE7-3E0D8CCF9AE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3F2E1F-66DC-4DFC-AFF1-B2EBD956996E}"/>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10,565
10,378
27.50
5,501,346
5,236,768
226,090
3,435,302
3,914,649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6BAD8A-3029-415D-979F-1C9D1918A2B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AD7C0E-E1D7-4123-9660-C4DFF0BB572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BA61EA-AEA3-4D33-9021-EF80023DCDC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DCFA45-D814-43ED-905B-206E1BFBB89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CA9279-3CC2-4F5D-BF80-41C4B73BB190}"/>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AB98FD-2F96-481A-ADB6-5A1DE742AC0B}"/>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2E2BFA-723D-4A1C-B14D-17F18CF1F2A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BABC59-4F3D-4521-868C-A6EEA5BFCD8E}"/>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B494B0-2EFB-44A7-84EC-C6D36CB3F1B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C88CE7-D75A-496C-A03C-CD04163D8D3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234963-9465-4F40-965A-774D089F879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D984FB-56B7-45ED-995F-5EC97AF3A9FF}"/>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54242B-0ED4-4401-BA79-512BBF04DFE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5A0395-71F4-494D-8578-7C952555B8C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1A6E43-7BA0-471B-B809-17E0739EE40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A8D408-0662-44C3-9EAC-C5FE72D7F66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88C4CE-20FE-4C3B-A6B7-CC0A1D00850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F2A7E1-F98D-4136-A3D6-162FC2DD8E7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9B7862-1C32-4BC7-9513-36CC308FBA0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8BEF8E-14BE-41BE-AC5E-8CF9A8D206E0}"/>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F1D103-90DC-4023-9EF9-A16E9B67A2A7}"/>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C2921F-013F-4F7B-9988-DD518BB09D9D}"/>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439D2B-E512-44D4-804A-4188414951E1}"/>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AD6C84-6A78-4248-8987-BD8D1433FD94}"/>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3A147E-0FFC-4DEE-AF7C-55CC9F55673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99DF26-59C7-4742-ABC2-E03BDD88D01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51AB81-3BB4-4D7D-84CD-6F18103E45F7}"/>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AE11A5-1024-4582-8BB7-07BABED1E4F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5EE041-0407-49F1-A58C-EABF61EF5A0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81DA84-8617-494F-80B8-308113DE733C}"/>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C4852A-55D5-498B-BE06-DA66B89145C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6BE92E7-7B92-4152-A14A-1655C42A9EB3}"/>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6CF7024-07E2-45B4-9CA9-521C2393A7F4}"/>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F4BE1D2-F482-4534-9405-CDA4AF2705A1}"/>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DEDD16A-826F-4573-A35E-370F36BE4B64}"/>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E6CE3DB-C888-4F19-9B83-4BB34B6B38EE}"/>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819CC01-449F-41B6-951A-86AFA51D168D}"/>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8F5CDD0-EAF9-40E0-88DD-41FDC7534440}"/>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569C063-C136-4E8F-A908-2DB522B1DFC6}"/>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E15E129-DF0C-419C-B7CE-1E984CC05B7F}"/>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9EDA96E-CFD3-49F9-B2AF-E8912E386AE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25A5A5F-B016-461B-A13A-1523523E22D9}"/>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123A046-F2CE-4655-91FB-7C0A6059EC8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61A96330-CFF0-45C3-BFF1-651CAF7ADB12}"/>
            </a:ext>
          </a:extLst>
        </xdr:cNvPr>
        <xdr:cNvCxnSpPr/>
      </xdr:nvCxnSpPr>
      <xdr:spPr>
        <a:xfrm flipV="1">
          <a:off x="4173855" y="5764149"/>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B483B00D-4923-4277-A8D3-1CE75841031E}"/>
            </a:ext>
          </a:extLst>
        </xdr:cNvPr>
        <xdr:cNvSpPr txBox="1"/>
      </xdr:nvSpPr>
      <xdr:spPr>
        <a:xfrm>
          <a:off x="4212590" y="70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8E8F7498-2433-4B52-9620-C37664C990BC}"/>
            </a:ext>
          </a:extLst>
        </xdr:cNvPr>
        <xdr:cNvCxnSpPr/>
      </xdr:nvCxnSpPr>
      <xdr:spPr>
        <a:xfrm>
          <a:off x="4112260" y="7088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13ABE80B-CB9F-4E7E-92DF-5D40979B8F0B}"/>
            </a:ext>
          </a:extLst>
        </xdr:cNvPr>
        <xdr:cNvSpPr txBox="1"/>
      </xdr:nvSpPr>
      <xdr:spPr>
        <a:xfrm>
          <a:off x="4212590" y="55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1878AD63-50C8-419E-8034-AD8112696EEA}"/>
            </a:ext>
          </a:extLst>
        </xdr:cNvPr>
        <xdr:cNvCxnSpPr/>
      </xdr:nvCxnSpPr>
      <xdr:spPr>
        <a:xfrm>
          <a:off x="4112260" y="5764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D1FEFE5C-E73A-4D65-B5CB-C533A8D71CC9}"/>
            </a:ext>
          </a:extLst>
        </xdr:cNvPr>
        <xdr:cNvSpPr txBox="1"/>
      </xdr:nvSpPr>
      <xdr:spPr>
        <a:xfrm>
          <a:off x="421259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B5D220F0-54B5-4193-A42C-042B6F28701D}"/>
            </a:ext>
          </a:extLst>
        </xdr:cNvPr>
        <xdr:cNvSpPr/>
      </xdr:nvSpPr>
      <xdr:spPr>
        <a:xfrm>
          <a:off x="4131310" y="64002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6CF6BC53-071E-48E1-8610-9E7BA64F16FA}"/>
            </a:ext>
          </a:extLst>
        </xdr:cNvPr>
        <xdr:cNvSpPr/>
      </xdr:nvSpPr>
      <xdr:spPr>
        <a:xfrm>
          <a:off x="3388360" y="6359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01D7B47-F0F0-4662-9CFD-39C3EDD885E6}"/>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4E33575D-059A-4042-A8FA-279159E631B2}"/>
            </a:ext>
          </a:extLst>
        </xdr:cNvPr>
        <xdr:cNvSpPr/>
      </xdr:nvSpPr>
      <xdr:spPr>
        <a:xfrm>
          <a:off x="1774190" y="63042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5A2E1EF7-8668-44D8-96EE-EE5DAB1FC38E}"/>
            </a:ext>
          </a:extLst>
        </xdr:cNvPr>
        <xdr:cNvSpPr/>
      </xdr:nvSpPr>
      <xdr:spPr>
        <a:xfrm>
          <a:off x="988060" y="6273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9DBF15E-DB2F-4B02-BBEC-0370063337C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29FD654-84D0-471C-94E5-8688F6B21B9B}"/>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CA2E60-4253-41CF-96D2-5D08E12620A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6C94D3F-D071-4B4D-8691-4A587DEBD87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CE9A39-9AD5-4EE0-B594-515FD65441D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1" name="楕円 70">
          <a:extLst>
            <a:ext uri="{FF2B5EF4-FFF2-40B4-BE49-F238E27FC236}">
              <a16:creationId xmlns:a16="http://schemas.microsoft.com/office/drawing/2014/main" id="{D3CFFFE2-2572-44EF-AB6F-3B80C269DB61}"/>
            </a:ext>
          </a:extLst>
        </xdr:cNvPr>
        <xdr:cNvSpPr/>
      </xdr:nvSpPr>
      <xdr:spPr>
        <a:xfrm>
          <a:off x="4131310" y="661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72407</xdr:rowOff>
    </xdr:from>
    <xdr:ext cx="405111" cy="259045"/>
    <xdr:sp macro="" textlink="">
      <xdr:nvSpPr>
        <xdr:cNvPr id="72" name="【道路】&#10;有形固定資産減価償却率該当値テキスト">
          <a:extLst>
            <a:ext uri="{FF2B5EF4-FFF2-40B4-BE49-F238E27FC236}">
              <a16:creationId xmlns:a16="http://schemas.microsoft.com/office/drawing/2014/main" id="{3BA3ACE0-A8B7-4643-B76E-8F0F50B4DC43}"/>
            </a:ext>
          </a:extLst>
        </xdr:cNvPr>
        <xdr:cNvSpPr txBox="1"/>
      </xdr:nvSpPr>
      <xdr:spPr>
        <a:xfrm>
          <a:off x="421259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3" name="楕円 72">
          <a:extLst>
            <a:ext uri="{FF2B5EF4-FFF2-40B4-BE49-F238E27FC236}">
              <a16:creationId xmlns:a16="http://schemas.microsoft.com/office/drawing/2014/main" id="{7CEC0378-D038-45E7-A33A-145B510E0025}"/>
            </a:ext>
          </a:extLst>
        </xdr:cNvPr>
        <xdr:cNvSpPr/>
      </xdr:nvSpPr>
      <xdr:spPr>
        <a:xfrm>
          <a:off x="3388360" y="65995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144780</xdr:rowOff>
    </xdr:to>
    <xdr:cxnSp macro="">
      <xdr:nvCxnSpPr>
        <xdr:cNvPr id="74" name="直線コネクタ 73">
          <a:extLst>
            <a:ext uri="{FF2B5EF4-FFF2-40B4-BE49-F238E27FC236}">
              <a16:creationId xmlns:a16="http://schemas.microsoft.com/office/drawing/2014/main" id="{A705205E-BE02-4991-A820-F93D782C445C}"/>
            </a:ext>
          </a:extLst>
        </xdr:cNvPr>
        <xdr:cNvCxnSpPr/>
      </xdr:nvCxnSpPr>
      <xdr:spPr>
        <a:xfrm>
          <a:off x="3431540" y="6644640"/>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61976</xdr:rowOff>
    </xdr:from>
    <xdr:to>
      <xdr:col>15</xdr:col>
      <xdr:colOff>101600</xdr:colOff>
      <xdr:row>38</xdr:row>
      <xdr:rowOff>163576</xdr:rowOff>
    </xdr:to>
    <xdr:sp macro="" textlink="">
      <xdr:nvSpPr>
        <xdr:cNvPr id="75" name="楕円 74">
          <a:extLst>
            <a:ext uri="{FF2B5EF4-FFF2-40B4-BE49-F238E27FC236}">
              <a16:creationId xmlns:a16="http://schemas.microsoft.com/office/drawing/2014/main" id="{B846D5FA-4427-4FF0-B074-C28372749E2A}"/>
            </a:ext>
          </a:extLst>
        </xdr:cNvPr>
        <xdr:cNvSpPr/>
      </xdr:nvSpPr>
      <xdr:spPr>
        <a:xfrm>
          <a:off x="2571750" y="65732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112776</xdr:rowOff>
    </xdr:from>
    <xdr:to>
      <xdr:col>19</xdr:col>
      <xdr:colOff>177800</xdr:colOff>
      <xdr:row>38</xdr:row>
      <xdr:rowOff>133350</xdr:rowOff>
    </xdr:to>
    <xdr:cxnSp macro="">
      <xdr:nvCxnSpPr>
        <xdr:cNvPr id="76" name="直線コネクタ 75">
          <a:extLst>
            <a:ext uri="{FF2B5EF4-FFF2-40B4-BE49-F238E27FC236}">
              <a16:creationId xmlns:a16="http://schemas.microsoft.com/office/drawing/2014/main" id="{EF1C6414-F0CC-44CA-9741-A9C5BEFAD93A}"/>
            </a:ext>
          </a:extLst>
        </xdr:cNvPr>
        <xdr:cNvCxnSpPr/>
      </xdr:nvCxnSpPr>
      <xdr:spPr>
        <a:xfrm>
          <a:off x="2626360" y="6627876"/>
          <a:ext cx="80518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7" name="楕円 76">
          <a:extLst>
            <a:ext uri="{FF2B5EF4-FFF2-40B4-BE49-F238E27FC236}">
              <a16:creationId xmlns:a16="http://schemas.microsoft.com/office/drawing/2014/main" id="{825372DD-FB73-4DD7-BCD5-2DE780EEEA24}"/>
            </a:ext>
          </a:extLst>
        </xdr:cNvPr>
        <xdr:cNvSpPr/>
      </xdr:nvSpPr>
      <xdr:spPr>
        <a:xfrm>
          <a:off x="1774190" y="65652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112776</xdr:rowOff>
    </xdr:to>
    <xdr:cxnSp macro="">
      <xdr:nvCxnSpPr>
        <xdr:cNvPr id="78" name="直線コネクタ 77">
          <a:extLst>
            <a:ext uri="{FF2B5EF4-FFF2-40B4-BE49-F238E27FC236}">
              <a16:creationId xmlns:a16="http://schemas.microsoft.com/office/drawing/2014/main" id="{00FF82A9-E311-4B4D-8138-85B14B097556}"/>
            </a:ext>
          </a:extLst>
        </xdr:cNvPr>
        <xdr:cNvCxnSpPr/>
      </xdr:nvCxnSpPr>
      <xdr:spPr>
        <a:xfrm>
          <a:off x="1828800" y="6610350"/>
          <a:ext cx="79756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29972</xdr:rowOff>
    </xdr:from>
    <xdr:to>
      <xdr:col>6</xdr:col>
      <xdr:colOff>38100</xdr:colOff>
      <xdr:row>38</xdr:row>
      <xdr:rowOff>131572</xdr:rowOff>
    </xdr:to>
    <xdr:sp macro="" textlink="">
      <xdr:nvSpPr>
        <xdr:cNvPr id="79" name="楕円 78">
          <a:extLst>
            <a:ext uri="{FF2B5EF4-FFF2-40B4-BE49-F238E27FC236}">
              <a16:creationId xmlns:a16="http://schemas.microsoft.com/office/drawing/2014/main" id="{CB71354E-E3EE-47CF-9599-B4971B1A5617}"/>
            </a:ext>
          </a:extLst>
        </xdr:cNvPr>
        <xdr:cNvSpPr/>
      </xdr:nvSpPr>
      <xdr:spPr>
        <a:xfrm>
          <a:off x="988060" y="654316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80772</xdr:rowOff>
    </xdr:from>
    <xdr:to>
      <xdr:col>10</xdr:col>
      <xdr:colOff>114300</xdr:colOff>
      <xdr:row>38</xdr:row>
      <xdr:rowOff>99060</xdr:rowOff>
    </xdr:to>
    <xdr:cxnSp macro="">
      <xdr:nvCxnSpPr>
        <xdr:cNvPr id="80" name="直線コネクタ 79">
          <a:extLst>
            <a:ext uri="{FF2B5EF4-FFF2-40B4-BE49-F238E27FC236}">
              <a16:creationId xmlns:a16="http://schemas.microsoft.com/office/drawing/2014/main" id="{9562C346-3896-4A3D-ABC8-C516C25C5975}"/>
            </a:ext>
          </a:extLst>
        </xdr:cNvPr>
        <xdr:cNvCxnSpPr/>
      </xdr:nvCxnSpPr>
      <xdr:spPr>
        <a:xfrm>
          <a:off x="1031240" y="6597777"/>
          <a:ext cx="79756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365659D2-C73E-4940-848B-7E1BAE8D7D4F}"/>
            </a:ext>
          </a:extLst>
        </xdr:cNvPr>
        <xdr:cNvSpPr txBox="1"/>
      </xdr:nvSpPr>
      <xdr:spPr>
        <a:xfrm>
          <a:off x="3239144" y="613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F25DB850-5672-4BF0-B000-332A718DA0B6}"/>
            </a:ext>
          </a:extLst>
        </xdr:cNvPr>
        <xdr:cNvSpPr txBox="1"/>
      </xdr:nvSpPr>
      <xdr:spPr>
        <a:xfrm>
          <a:off x="2439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34B80494-99CD-4BC7-9C8D-981336901F2C}"/>
            </a:ext>
          </a:extLst>
        </xdr:cNvPr>
        <xdr:cNvSpPr txBox="1"/>
      </xdr:nvSpPr>
      <xdr:spPr>
        <a:xfrm>
          <a:off x="164148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355CC4BD-2887-4DD0-91C0-420689EA2F33}"/>
            </a:ext>
          </a:extLst>
        </xdr:cNvPr>
        <xdr:cNvSpPr txBox="1"/>
      </xdr:nvSpPr>
      <xdr:spPr>
        <a:xfrm>
          <a:off x="855354" y="605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5" name="n_1mainValue【道路】&#10;有形固定資産減価償却率">
          <a:extLst>
            <a:ext uri="{FF2B5EF4-FFF2-40B4-BE49-F238E27FC236}">
              <a16:creationId xmlns:a16="http://schemas.microsoft.com/office/drawing/2014/main" id="{AB611D60-63DC-4A6D-8C3A-E8DDB68315CA}"/>
            </a:ext>
          </a:extLst>
        </xdr:cNvPr>
        <xdr:cNvSpPr txBox="1"/>
      </xdr:nvSpPr>
      <xdr:spPr>
        <a:xfrm>
          <a:off x="32391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154703</xdr:rowOff>
    </xdr:from>
    <xdr:ext cx="405111" cy="259045"/>
    <xdr:sp macro="" textlink="">
      <xdr:nvSpPr>
        <xdr:cNvPr id="86" name="n_2mainValue【道路】&#10;有形固定資産減価償却率">
          <a:extLst>
            <a:ext uri="{FF2B5EF4-FFF2-40B4-BE49-F238E27FC236}">
              <a16:creationId xmlns:a16="http://schemas.microsoft.com/office/drawing/2014/main" id="{4BE7811F-F23E-4B6C-B6E3-4B4B52A27F0C}"/>
            </a:ext>
          </a:extLst>
        </xdr:cNvPr>
        <xdr:cNvSpPr txBox="1"/>
      </xdr:nvSpPr>
      <xdr:spPr>
        <a:xfrm>
          <a:off x="2439044"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7" name="n_3mainValue【道路】&#10;有形固定資産減価償却率">
          <a:extLst>
            <a:ext uri="{FF2B5EF4-FFF2-40B4-BE49-F238E27FC236}">
              <a16:creationId xmlns:a16="http://schemas.microsoft.com/office/drawing/2014/main" id="{41FC606C-AC2E-4CF4-B183-A3E25DD7C43C}"/>
            </a:ext>
          </a:extLst>
        </xdr:cNvPr>
        <xdr:cNvSpPr txBox="1"/>
      </xdr:nvSpPr>
      <xdr:spPr>
        <a:xfrm>
          <a:off x="164148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122699</xdr:rowOff>
    </xdr:from>
    <xdr:ext cx="405111" cy="259045"/>
    <xdr:sp macro="" textlink="">
      <xdr:nvSpPr>
        <xdr:cNvPr id="88" name="n_4mainValue【道路】&#10;有形固定資産減価償却率">
          <a:extLst>
            <a:ext uri="{FF2B5EF4-FFF2-40B4-BE49-F238E27FC236}">
              <a16:creationId xmlns:a16="http://schemas.microsoft.com/office/drawing/2014/main" id="{8FC4898B-CFF7-41D5-8E92-84627D0AD099}"/>
            </a:ext>
          </a:extLst>
        </xdr:cNvPr>
        <xdr:cNvSpPr txBox="1"/>
      </xdr:nvSpPr>
      <xdr:spPr>
        <a:xfrm>
          <a:off x="855354" y="663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00027C2-60A9-41AE-A599-AC71098E7553}"/>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088D0D2-E545-4942-96D5-472E1B1DDF9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2F8B9F9-EAB7-4EE3-B2E0-5DF56D8F6152}"/>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DF456B7-2E34-450C-A33D-39F8DCF768B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39F98F9-36C6-4AB1-A08D-ADB366BE6E2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AAF1B6B-1230-4AF2-B08F-87BE8313507C}"/>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C369205-9D2B-41E1-BE93-B067CC48859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21E121E-6A6A-4AFA-94D1-FB7C49E9513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D6BC7E6-7F5A-4F6D-8268-5280BAD6F4FF}"/>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7799E7B-EA4E-441F-948E-B31A9453E0C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BD52534-B22C-488A-B51E-2A54CE98F1E5}"/>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B685B8B-5F9C-47F0-87F6-3975FBDE367F}"/>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0C4A0E8-AE0E-4031-A91A-9F5CCE5B9C29}"/>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58AAFF8-7D3F-4CDB-9A84-9720A7766032}"/>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6225CAC-AFF1-41C0-A8AA-399EDBA6BB53}"/>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5D99836-CA16-452A-9654-FDAA64C451D5}"/>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1E3C84F-2AC9-4F0E-BD5D-F38F3A2F95D3}"/>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559E3E13-3E5B-4EDF-9AD2-31484E0DB0E1}"/>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8941276-C5DF-4AEC-BCC2-055AF9C230AD}"/>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58AD898-B615-4D49-8BAB-A00D43DB43EF}"/>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B7CECC0-E244-419A-9771-D6FD34A2A859}"/>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D32017B-545A-404E-ABF3-EB3ED97C7E2C}"/>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787ED38-A955-410E-85F7-340E1E6E0034}"/>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650A11E9-BAFD-471B-8D28-1172A5C803C9}"/>
            </a:ext>
          </a:extLst>
        </xdr:cNvPr>
        <xdr:cNvCxnSpPr/>
      </xdr:nvCxnSpPr>
      <xdr:spPr>
        <a:xfrm flipV="1">
          <a:off x="9429115" y="5889688"/>
          <a:ext cx="0" cy="128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BC4D379C-3F57-428B-A1E4-B5329AD59B3E}"/>
            </a:ext>
          </a:extLst>
        </xdr:cNvPr>
        <xdr:cNvSpPr txBox="1"/>
      </xdr:nvSpPr>
      <xdr:spPr>
        <a:xfrm>
          <a:off x="946785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2D06AAE5-3FAD-46EC-A69F-F023C1C6D0C7}"/>
            </a:ext>
          </a:extLst>
        </xdr:cNvPr>
        <xdr:cNvCxnSpPr/>
      </xdr:nvCxnSpPr>
      <xdr:spPr>
        <a:xfrm>
          <a:off x="9356090" y="717402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5202B5DC-BB94-406F-B711-97DCC451C56E}"/>
            </a:ext>
          </a:extLst>
        </xdr:cNvPr>
        <xdr:cNvSpPr txBox="1"/>
      </xdr:nvSpPr>
      <xdr:spPr>
        <a:xfrm>
          <a:off x="9467850" y="56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DC938D34-0A0D-407D-9BF2-1FDA7F1BA453}"/>
            </a:ext>
          </a:extLst>
        </xdr:cNvPr>
        <xdr:cNvCxnSpPr/>
      </xdr:nvCxnSpPr>
      <xdr:spPr>
        <a:xfrm>
          <a:off x="9356090" y="588968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434F49C5-51A4-4D2F-8DD9-A035E5290D5A}"/>
            </a:ext>
          </a:extLst>
        </xdr:cNvPr>
        <xdr:cNvSpPr txBox="1"/>
      </xdr:nvSpPr>
      <xdr:spPr>
        <a:xfrm>
          <a:off x="9467850" y="6743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E4ECBB6E-E637-4629-A7E1-02C28ABF2CFA}"/>
            </a:ext>
          </a:extLst>
        </xdr:cNvPr>
        <xdr:cNvSpPr/>
      </xdr:nvSpPr>
      <xdr:spPr>
        <a:xfrm>
          <a:off x="9394190" y="677054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38E7C49B-CBC8-4945-9AE5-7C2DC61A9B61}"/>
            </a:ext>
          </a:extLst>
        </xdr:cNvPr>
        <xdr:cNvSpPr/>
      </xdr:nvSpPr>
      <xdr:spPr>
        <a:xfrm>
          <a:off x="8632190" y="676534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993F801-4515-414A-B589-26E7D3D4C653}"/>
            </a:ext>
          </a:extLst>
        </xdr:cNvPr>
        <xdr:cNvSpPr/>
      </xdr:nvSpPr>
      <xdr:spPr>
        <a:xfrm>
          <a:off x="7846060" y="67788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ECBE8E85-2B9B-4085-8957-FCDAC628CD3B}"/>
            </a:ext>
          </a:extLst>
        </xdr:cNvPr>
        <xdr:cNvSpPr/>
      </xdr:nvSpPr>
      <xdr:spPr>
        <a:xfrm>
          <a:off x="7029450" y="67810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5ED6AC7A-3F3F-49C8-9990-1FF51ED9A53E}"/>
            </a:ext>
          </a:extLst>
        </xdr:cNvPr>
        <xdr:cNvSpPr/>
      </xdr:nvSpPr>
      <xdr:spPr>
        <a:xfrm>
          <a:off x="6231890" y="678784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712AD92-9574-42CB-90C3-D32A535E23E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2A542A1-14B2-48E4-9AE0-F46C3DD1EC4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070FE87-1DAF-4D60-B28B-9CEE9A3E7C6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8255C5-FD0F-4A25-BF17-FC7BD283F36C}"/>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DBF5A51-1301-43C3-9085-0F49B8F058CF}"/>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162598</xdr:rowOff>
    </xdr:from>
    <xdr:to>
      <xdr:col>55</xdr:col>
      <xdr:colOff>50800</xdr:colOff>
      <xdr:row>39</xdr:row>
      <xdr:rowOff>92748</xdr:rowOff>
    </xdr:to>
    <xdr:sp macro="" textlink="">
      <xdr:nvSpPr>
        <xdr:cNvPr id="128" name="楕円 127">
          <a:extLst>
            <a:ext uri="{FF2B5EF4-FFF2-40B4-BE49-F238E27FC236}">
              <a16:creationId xmlns:a16="http://schemas.microsoft.com/office/drawing/2014/main" id="{EF9601F3-1C1C-41FA-BAD7-C09651C627E0}"/>
            </a:ext>
          </a:extLst>
        </xdr:cNvPr>
        <xdr:cNvSpPr/>
      </xdr:nvSpPr>
      <xdr:spPr>
        <a:xfrm>
          <a:off x="9394190" y="667960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14025</xdr:rowOff>
    </xdr:from>
    <xdr:ext cx="534377" cy="259045"/>
    <xdr:sp macro="" textlink="">
      <xdr:nvSpPr>
        <xdr:cNvPr id="129" name="【道路】&#10;一人当たり延長該当値テキスト">
          <a:extLst>
            <a:ext uri="{FF2B5EF4-FFF2-40B4-BE49-F238E27FC236}">
              <a16:creationId xmlns:a16="http://schemas.microsoft.com/office/drawing/2014/main" id="{1C20C18E-75DE-4553-A1D2-4895E77CDE9D}"/>
            </a:ext>
          </a:extLst>
        </xdr:cNvPr>
        <xdr:cNvSpPr txBox="1"/>
      </xdr:nvSpPr>
      <xdr:spPr>
        <a:xfrm>
          <a:off x="9467850" y="653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169742</xdr:rowOff>
    </xdr:from>
    <xdr:to>
      <xdr:col>50</xdr:col>
      <xdr:colOff>165100</xdr:colOff>
      <xdr:row>39</xdr:row>
      <xdr:rowOff>99892</xdr:rowOff>
    </xdr:to>
    <xdr:sp macro="" textlink="">
      <xdr:nvSpPr>
        <xdr:cNvPr id="130" name="楕円 129">
          <a:extLst>
            <a:ext uri="{FF2B5EF4-FFF2-40B4-BE49-F238E27FC236}">
              <a16:creationId xmlns:a16="http://schemas.microsoft.com/office/drawing/2014/main" id="{29B46BCD-0623-45EA-BE03-BA53D277B5F8}"/>
            </a:ext>
          </a:extLst>
        </xdr:cNvPr>
        <xdr:cNvSpPr/>
      </xdr:nvSpPr>
      <xdr:spPr>
        <a:xfrm>
          <a:off x="8632190" y="668865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41948</xdr:rowOff>
    </xdr:from>
    <xdr:to>
      <xdr:col>55</xdr:col>
      <xdr:colOff>0</xdr:colOff>
      <xdr:row>39</xdr:row>
      <xdr:rowOff>49092</xdr:rowOff>
    </xdr:to>
    <xdr:cxnSp macro="">
      <xdr:nvCxnSpPr>
        <xdr:cNvPr id="131" name="直線コネクタ 130">
          <a:extLst>
            <a:ext uri="{FF2B5EF4-FFF2-40B4-BE49-F238E27FC236}">
              <a16:creationId xmlns:a16="http://schemas.microsoft.com/office/drawing/2014/main" id="{40DD06A0-5DC9-45B1-8BF2-BD8C3E02D968}"/>
            </a:ext>
          </a:extLst>
        </xdr:cNvPr>
        <xdr:cNvCxnSpPr/>
      </xdr:nvCxnSpPr>
      <xdr:spPr>
        <a:xfrm flipV="1">
          <a:off x="8686800" y="6730403"/>
          <a:ext cx="74295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4255</xdr:rowOff>
    </xdr:from>
    <xdr:to>
      <xdr:col>46</xdr:col>
      <xdr:colOff>38100</xdr:colOff>
      <xdr:row>39</xdr:row>
      <xdr:rowOff>105855</xdr:rowOff>
    </xdr:to>
    <xdr:sp macro="" textlink="">
      <xdr:nvSpPr>
        <xdr:cNvPr id="132" name="楕円 131">
          <a:extLst>
            <a:ext uri="{FF2B5EF4-FFF2-40B4-BE49-F238E27FC236}">
              <a16:creationId xmlns:a16="http://schemas.microsoft.com/office/drawing/2014/main" id="{74661806-B720-4C80-BCCF-3880AD453F35}"/>
            </a:ext>
          </a:extLst>
        </xdr:cNvPr>
        <xdr:cNvSpPr/>
      </xdr:nvSpPr>
      <xdr:spPr>
        <a:xfrm>
          <a:off x="7846060" y="6692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49092</xdr:rowOff>
    </xdr:from>
    <xdr:to>
      <xdr:col>50</xdr:col>
      <xdr:colOff>114300</xdr:colOff>
      <xdr:row>39</xdr:row>
      <xdr:rowOff>55055</xdr:rowOff>
    </xdr:to>
    <xdr:cxnSp macro="">
      <xdr:nvCxnSpPr>
        <xdr:cNvPr id="133" name="直線コネクタ 132">
          <a:extLst>
            <a:ext uri="{FF2B5EF4-FFF2-40B4-BE49-F238E27FC236}">
              <a16:creationId xmlns:a16="http://schemas.microsoft.com/office/drawing/2014/main" id="{DEB7D21D-42FC-4421-9D3C-B4BA1EC5FEDD}"/>
            </a:ext>
          </a:extLst>
        </xdr:cNvPr>
        <xdr:cNvCxnSpPr/>
      </xdr:nvCxnSpPr>
      <xdr:spPr>
        <a:xfrm flipV="1">
          <a:off x="7889240" y="6737547"/>
          <a:ext cx="79756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12579</xdr:rowOff>
    </xdr:from>
    <xdr:to>
      <xdr:col>41</xdr:col>
      <xdr:colOff>101600</xdr:colOff>
      <xdr:row>39</xdr:row>
      <xdr:rowOff>114179</xdr:rowOff>
    </xdr:to>
    <xdr:sp macro="" textlink="">
      <xdr:nvSpPr>
        <xdr:cNvPr id="134" name="楕円 133">
          <a:extLst>
            <a:ext uri="{FF2B5EF4-FFF2-40B4-BE49-F238E27FC236}">
              <a16:creationId xmlns:a16="http://schemas.microsoft.com/office/drawing/2014/main" id="{55BF95F0-2262-4675-B72F-7C17ED74D399}"/>
            </a:ext>
          </a:extLst>
        </xdr:cNvPr>
        <xdr:cNvSpPr/>
      </xdr:nvSpPr>
      <xdr:spPr>
        <a:xfrm>
          <a:off x="7029450" y="670293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55055</xdr:rowOff>
    </xdr:from>
    <xdr:to>
      <xdr:col>45</xdr:col>
      <xdr:colOff>177800</xdr:colOff>
      <xdr:row>39</xdr:row>
      <xdr:rowOff>63379</xdr:rowOff>
    </xdr:to>
    <xdr:cxnSp macro="">
      <xdr:nvCxnSpPr>
        <xdr:cNvPr id="135" name="直線コネクタ 134">
          <a:extLst>
            <a:ext uri="{FF2B5EF4-FFF2-40B4-BE49-F238E27FC236}">
              <a16:creationId xmlns:a16="http://schemas.microsoft.com/office/drawing/2014/main" id="{3B8A696F-4DAD-4CE3-B6A1-6B7855E20E07}"/>
            </a:ext>
          </a:extLst>
        </xdr:cNvPr>
        <xdr:cNvCxnSpPr/>
      </xdr:nvCxnSpPr>
      <xdr:spPr>
        <a:xfrm flipV="1">
          <a:off x="7084060" y="6745415"/>
          <a:ext cx="80518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18961</xdr:rowOff>
    </xdr:from>
    <xdr:to>
      <xdr:col>36</xdr:col>
      <xdr:colOff>165100</xdr:colOff>
      <xdr:row>39</xdr:row>
      <xdr:rowOff>120561</xdr:rowOff>
    </xdr:to>
    <xdr:sp macro="" textlink="">
      <xdr:nvSpPr>
        <xdr:cNvPr id="136" name="楕円 135">
          <a:extLst>
            <a:ext uri="{FF2B5EF4-FFF2-40B4-BE49-F238E27FC236}">
              <a16:creationId xmlns:a16="http://schemas.microsoft.com/office/drawing/2014/main" id="{87151A77-358F-4E14-BE2D-21BDCF228988}"/>
            </a:ext>
          </a:extLst>
        </xdr:cNvPr>
        <xdr:cNvSpPr/>
      </xdr:nvSpPr>
      <xdr:spPr>
        <a:xfrm>
          <a:off x="6231890" y="670932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63379</xdr:rowOff>
    </xdr:from>
    <xdr:to>
      <xdr:col>41</xdr:col>
      <xdr:colOff>50800</xdr:colOff>
      <xdr:row>39</xdr:row>
      <xdr:rowOff>69761</xdr:rowOff>
    </xdr:to>
    <xdr:cxnSp macro="">
      <xdr:nvCxnSpPr>
        <xdr:cNvPr id="137" name="直線コネクタ 136">
          <a:extLst>
            <a:ext uri="{FF2B5EF4-FFF2-40B4-BE49-F238E27FC236}">
              <a16:creationId xmlns:a16="http://schemas.microsoft.com/office/drawing/2014/main" id="{1AFC14CB-0BCE-47F5-81B4-3897952AA2C7}"/>
            </a:ext>
          </a:extLst>
        </xdr:cNvPr>
        <xdr:cNvCxnSpPr/>
      </xdr:nvCxnSpPr>
      <xdr:spPr>
        <a:xfrm flipV="1">
          <a:off x="6286500" y="6746119"/>
          <a:ext cx="79756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7FC9925C-7DFD-45F7-A5BB-3E61B9949758}"/>
            </a:ext>
          </a:extLst>
        </xdr:cNvPr>
        <xdr:cNvSpPr txBox="1"/>
      </xdr:nvSpPr>
      <xdr:spPr>
        <a:xfrm>
          <a:off x="842215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277A304D-B3AA-47B6-8C0C-1FD42FE01821}"/>
            </a:ext>
          </a:extLst>
        </xdr:cNvPr>
        <xdr:cNvSpPr txBox="1"/>
      </xdr:nvSpPr>
      <xdr:spPr>
        <a:xfrm>
          <a:off x="7641101" y="686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16053560-A5FD-40BA-963C-3E4985906DF4}"/>
            </a:ext>
          </a:extLst>
        </xdr:cNvPr>
        <xdr:cNvSpPr txBox="1"/>
      </xdr:nvSpPr>
      <xdr:spPr>
        <a:xfrm>
          <a:off x="6854971" y="68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DFB75464-A6A5-42B8-B4F6-C7BD437C626D}"/>
            </a:ext>
          </a:extLst>
        </xdr:cNvPr>
        <xdr:cNvSpPr txBox="1"/>
      </xdr:nvSpPr>
      <xdr:spPr>
        <a:xfrm>
          <a:off x="6038361" y="687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116419</xdr:rowOff>
    </xdr:from>
    <xdr:ext cx="534377" cy="259045"/>
    <xdr:sp macro="" textlink="">
      <xdr:nvSpPr>
        <xdr:cNvPr id="142" name="n_1mainValue【道路】&#10;一人当たり延長">
          <a:extLst>
            <a:ext uri="{FF2B5EF4-FFF2-40B4-BE49-F238E27FC236}">
              <a16:creationId xmlns:a16="http://schemas.microsoft.com/office/drawing/2014/main" id="{669EE273-ADFB-4D2A-A554-8D79A7C2AC2B}"/>
            </a:ext>
          </a:extLst>
        </xdr:cNvPr>
        <xdr:cNvSpPr txBox="1"/>
      </xdr:nvSpPr>
      <xdr:spPr>
        <a:xfrm>
          <a:off x="8422151" y="64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122381</xdr:rowOff>
    </xdr:from>
    <xdr:ext cx="534377" cy="259045"/>
    <xdr:sp macro="" textlink="">
      <xdr:nvSpPr>
        <xdr:cNvPr id="143" name="n_2mainValue【道路】&#10;一人当たり延長">
          <a:extLst>
            <a:ext uri="{FF2B5EF4-FFF2-40B4-BE49-F238E27FC236}">
              <a16:creationId xmlns:a16="http://schemas.microsoft.com/office/drawing/2014/main" id="{CC1D2656-3A02-4568-BB92-19740992DA36}"/>
            </a:ext>
          </a:extLst>
        </xdr:cNvPr>
        <xdr:cNvSpPr txBox="1"/>
      </xdr:nvSpPr>
      <xdr:spPr>
        <a:xfrm>
          <a:off x="7641101" y="64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130706</xdr:rowOff>
    </xdr:from>
    <xdr:ext cx="534377" cy="259045"/>
    <xdr:sp macro="" textlink="">
      <xdr:nvSpPr>
        <xdr:cNvPr id="144" name="n_3mainValue【道路】&#10;一人当たり延長">
          <a:extLst>
            <a:ext uri="{FF2B5EF4-FFF2-40B4-BE49-F238E27FC236}">
              <a16:creationId xmlns:a16="http://schemas.microsoft.com/office/drawing/2014/main" id="{6C367B2E-379E-4A3C-8583-B86CEEA882FE}"/>
            </a:ext>
          </a:extLst>
        </xdr:cNvPr>
        <xdr:cNvSpPr txBox="1"/>
      </xdr:nvSpPr>
      <xdr:spPr>
        <a:xfrm>
          <a:off x="6854971" y="64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137088</xdr:rowOff>
    </xdr:from>
    <xdr:ext cx="534377" cy="259045"/>
    <xdr:sp macro="" textlink="">
      <xdr:nvSpPr>
        <xdr:cNvPr id="145" name="n_4mainValue【道路】&#10;一人当たり延長">
          <a:extLst>
            <a:ext uri="{FF2B5EF4-FFF2-40B4-BE49-F238E27FC236}">
              <a16:creationId xmlns:a16="http://schemas.microsoft.com/office/drawing/2014/main" id="{F24BA14E-E970-43A4-B51A-5F98A2C3AFD6}"/>
            </a:ext>
          </a:extLst>
        </xdr:cNvPr>
        <xdr:cNvSpPr txBox="1"/>
      </xdr:nvSpPr>
      <xdr:spPr>
        <a:xfrm>
          <a:off x="6038361" y="647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2797910-3AD5-4DE5-8E79-6193BBA78F8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1EC4554-B2C9-47D8-8D1C-D352AAA613C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A293DF7-AA15-4BCD-96E9-8BE4BDA2D88A}"/>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0C3FC6F-2582-489A-9DBC-B9496920E541}"/>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281BAC8-D22A-4D9B-A269-4FFC24CD37C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9427C21-02AE-4FC1-8CED-DF7FD5F6746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30E2C46-B3D8-4905-B54C-7E46CDECA65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27FB161-38F8-4B38-B24C-4E80738C026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3334C0B-499C-4F5E-BC61-F4FF590470E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49EAAFD-7F94-45ED-A1EA-D635DDC74D9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75D3885-E03E-48DC-A92D-B82FB797AA7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C7DF3C1-5916-421A-A045-F339C51520DE}"/>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92CD21C-DD52-4799-8469-76D91A891273}"/>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C015F44-DF47-48F8-ABC1-7666CB3D666C}"/>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5442792-9E97-4E78-85DC-3578186963E1}"/>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D3E1FD8-0EE8-477D-BBAF-31E90DC39C26}"/>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1823D49-4999-464E-B7A4-9C700C433815}"/>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1924940-6049-415B-8AA4-D36987DA211F}"/>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AE03236-D576-4626-BB48-330ED938543A}"/>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A4F8B7F-BD53-4412-B6DA-A9BB9E8D5B24}"/>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C0C0241-366E-4F34-8126-6AD4C7F8BD20}"/>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FC35939-81F0-4E29-93DD-F200F5EB83A6}"/>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2AE1269-566B-482F-BF80-9ED2DF2E9861}"/>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035C15B-B24F-4A83-83E8-CAB568A514BC}"/>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875F7BC-5F46-434E-9137-C4771FD2CF8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1473487F-73E9-4178-9811-56519F264B42}"/>
            </a:ext>
          </a:extLst>
        </xdr:cNvPr>
        <xdr:cNvCxnSpPr/>
      </xdr:nvCxnSpPr>
      <xdr:spPr>
        <a:xfrm flipV="1">
          <a:off x="4173855" y="9552486"/>
          <a:ext cx="0" cy="155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CEE5FAB3-6B43-4B27-8956-6798B4D1E6DE}"/>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A1D77388-8EE1-4B86-8269-EFBD657C0626}"/>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3194876-E00F-4612-B250-4EE48D6071BF}"/>
            </a:ext>
          </a:extLst>
        </xdr:cNvPr>
        <xdr:cNvSpPr txBox="1"/>
      </xdr:nvSpPr>
      <xdr:spPr>
        <a:xfrm>
          <a:off x="4212590" y="9323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B5D01B5F-F3F2-44F4-B34E-F83D4E005789}"/>
            </a:ext>
          </a:extLst>
        </xdr:cNvPr>
        <xdr:cNvCxnSpPr/>
      </xdr:nvCxnSpPr>
      <xdr:spPr>
        <a:xfrm>
          <a:off x="4112260" y="9552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988888E-58EA-41AC-A238-C46A144DDC72}"/>
            </a:ext>
          </a:extLst>
        </xdr:cNvPr>
        <xdr:cNvSpPr txBox="1"/>
      </xdr:nvSpPr>
      <xdr:spPr>
        <a:xfrm>
          <a:off x="4212590" y="104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5ACEB479-F213-442D-A40E-4128C6FE0BEB}"/>
            </a:ext>
          </a:extLst>
        </xdr:cNvPr>
        <xdr:cNvSpPr/>
      </xdr:nvSpPr>
      <xdr:spPr>
        <a:xfrm>
          <a:off x="4131310" y="1042697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623407C9-4A81-4334-9826-DE120911119C}"/>
            </a:ext>
          </a:extLst>
        </xdr:cNvPr>
        <xdr:cNvSpPr/>
      </xdr:nvSpPr>
      <xdr:spPr>
        <a:xfrm>
          <a:off x="3388360" y="104386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8EA926A0-A9FF-4D6A-87AC-6A8DD41F3DF0}"/>
            </a:ext>
          </a:extLst>
        </xdr:cNvPr>
        <xdr:cNvSpPr/>
      </xdr:nvSpPr>
      <xdr:spPr>
        <a:xfrm>
          <a:off x="2571750" y="10418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58D09105-2C25-4A4F-9AC6-AEF44B947566}"/>
            </a:ext>
          </a:extLst>
        </xdr:cNvPr>
        <xdr:cNvSpPr/>
      </xdr:nvSpPr>
      <xdr:spPr>
        <a:xfrm>
          <a:off x="1774190" y="103809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DC335718-47A9-43FE-AD19-BFA4E4160C29}"/>
            </a:ext>
          </a:extLst>
        </xdr:cNvPr>
        <xdr:cNvSpPr/>
      </xdr:nvSpPr>
      <xdr:spPr>
        <a:xfrm>
          <a:off x="988060" y="103567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A1A765B-E94E-472C-9648-EB996A676E19}"/>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1136D3F-0323-4747-AB17-438E7272DD6F}"/>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F520D2F-6005-4912-8DD1-246F53B6B03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8743EB6-C308-4B62-9C33-FC1F65A61A3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321AD3-C69E-4676-AB43-AE6D5691160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7" name="楕円 186">
          <a:extLst>
            <a:ext uri="{FF2B5EF4-FFF2-40B4-BE49-F238E27FC236}">
              <a16:creationId xmlns:a16="http://schemas.microsoft.com/office/drawing/2014/main" id="{62057BED-074E-4737-8FC1-F7C87967901B}"/>
            </a:ext>
          </a:extLst>
        </xdr:cNvPr>
        <xdr:cNvSpPr/>
      </xdr:nvSpPr>
      <xdr:spPr>
        <a:xfrm>
          <a:off x="4131310" y="104185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158223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11DFC3A-A8F4-4D4B-BB8B-E89015539CD8}"/>
            </a:ext>
          </a:extLst>
        </xdr:cNvPr>
        <xdr:cNvSpPr txBox="1"/>
      </xdr:nvSpPr>
      <xdr:spPr>
        <a:xfrm>
          <a:off x="4212590" y="1027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189" name="楕円 188">
          <a:extLst>
            <a:ext uri="{FF2B5EF4-FFF2-40B4-BE49-F238E27FC236}">
              <a16:creationId xmlns:a16="http://schemas.microsoft.com/office/drawing/2014/main" id="{CCD6BBCB-73A9-444C-9D73-71DB4BA05BDB}"/>
            </a:ext>
          </a:extLst>
        </xdr:cNvPr>
        <xdr:cNvSpPr/>
      </xdr:nvSpPr>
      <xdr:spPr>
        <a:xfrm>
          <a:off x="3388360" y="10421257"/>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14696</xdr:rowOff>
    </xdr:to>
    <xdr:cxnSp macro="">
      <xdr:nvCxnSpPr>
        <xdr:cNvPr id="190" name="直線コネクタ 189">
          <a:extLst>
            <a:ext uri="{FF2B5EF4-FFF2-40B4-BE49-F238E27FC236}">
              <a16:creationId xmlns:a16="http://schemas.microsoft.com/office/drawing/2014/main" id="{F19BB318-4D23-434E-AF05-0E709C854557}"/>
            </a:ext>
          </a:extLst>
        </xdr:cNvPr>
        <xdr:cNvCxnSpPr/>
      </xdr:nvCxnSpPr>
      <xdr:spPr>
        <a:xfrm>
          <a:off x="3431540" y="10470152"/>
          <a:ext cx="74295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102688</xdr:rowOff>
    </xdr:from>
    <xdr:to>
      <xdr:col>15</xdr:col>
      <xdr:colOff>101600</xdr:colOff>
      <xdr:row>61</xdr:row>
      <xdr:rowOff>32838</xdr:rowOff>
    </xdr:to>
    <xdr:sp macro="" textlink="">
      <xdr:nvSpPr>
        <xdr:cNvPr id="191" name="楕円 190">
          <a:extLst>
            <a:ext uri="{FF2B5EF4-FFF2-40B4-BE49-F238E27FC236}">
              <a16:creationId xmlns:a16="http://schemas.microsoft.com/office/drawing/2014/main" id="{37603377-A91E-4E94-A0A9-C5145CE68F78}"/>
            </a:ext>
          </a:extLst>
        </xdr:cNvPr>
        <xdr:cNvSpPr/>
      </xdr:nvSpPr>
      <xdr:spPr>
        <a:xfrm>
          <a:off x="2571750" y="103858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61</xdr:row>
      <xdr:rowOff>9797</xdr:rowOff>
    </xdr:to>
    <xdr:cxnSp macro="">
      <xdr:nvCxnSpPr>
        <xdr:cNvPr id="192" name="直線コネクタ 191">
          <a:extLst>
            <a:ext uri="{FF2B5EF4-FFF2-40B4-BE49-F238E27FC236}">
              <a16:creationId xmlns:a16="http://schemas.microsoft.com/office/drawing/2014/main" id="{0BF21CC0-7B61-49A6-A642-EC3E72BE652F}"/>
            </a:ext>
          </a:extLst>
        </xdr:cNvPr>
        <xdr:cNvCxnSpPr/>
      </xdr:nvCxnSpPr>
      <xdr:spPr>
        <a:xfrm>
          <a:off x="2626360" y="10440488"/>
          <a:ext cx="80518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93" name="楕円 192">
          <a:extLst>
            <a:ext uri="{FF2B5EF4-FFF2-40B4-BE49-F238E27FC236}">
              <a16:creationId xmlns:a16="http://schemas.microsoft.com/office/drawing/2014/main" id="{EE6A1963-23B0-423F-97FE-8C0F079F4A1F}"/>
            </a:ext>
          </a:extLst>
        </xdr:cNvPr>
        <xdr:cNvSpPr/>
      </xdr:nvSpPr>
      <xdr:spPr>
        <a:xfrm>
          <a:off x="1774190" y="1037880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60</xdr:row>
      <xdr:rowOff>153488</xdr:rowOff>
    </xdr:to>
    <xdr:cxnSp macro="">
      <xdr:nvCxnSpPr>
        <xdr:cNvPr id="194" name="直線コネクタ 193">
          <a:extLst>
            <a:ext uri="{FF2B5EF4-FFF2-40B4-BE49-F238E27FC236}">
              <a16:creationId xmlns:a16="http://schemas.microsoft.com/office/drawing/2014/main" id="{7194EAF2-EF59-42A4-984E-D122F26B389E}"/>
            </a:ext>
          </a:extLst>
        </xdr:cNvPr>
        <xdr:cNvCxnSpPr/>
      </xdr:nvCxnSpPr>
      <xdr:spPr>
        <a:xfrm>
          <a:off x="1828800" y="10421983"/>
          <a:ext cx="79756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a:extLst>
            <a:ext uri="{FF2B5EF4-FFF2-40B4-BE49-F238E27FC236}">
              <a16:creationId xmlns:a16="http://schemas.microsoft.com/office/drawing/2014/main" id="{F9555915-1233-4B1D-B055-F54C81969331}"/>
            </a:ext>
          </a:extLst>
        </xdr:cNvPr>
        <xdr:cNvSpPr/>
      </xdr:nvSpPr>
      <xdr:spPr>
        <a:xfrm>
          <a:off x="988060" y="103466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138793</xdr:rowOff>
    </xdr:to>
    <xdr:cxnSp macro="">
      <xdr:nvCxnSpPr>
        <xdr:cNvPr id="196" name="直線コネクタ 195">
          <a:extLst>
            <a:ext uri="{FF2B5EF4-FFF2-40B4-BE49-F238E27FC236}">
              <a16:creationId xmlns:a16="http://schemas.microsoft.com/office/drawing/2014/main" id="{7B4C3454-5415-45CF-A307-45BC374E4EFD}"/>
            </a:ext>
          </a:extLst>
        </xdr:cNvPr>
        <xdr:cNvCxnSpPr/>
      </xdr:nvCxnSpPr>
      <xdr:spPr>
        <a:xfrm>
          <a:off x="1031240" y="10401300"/>
          <a:ext cx="79756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744521C-EA35-477F-A626-CE7575ACE215}"/>
            </a:ext>
          </a:extLst>
        </xdr:cNvPr>
        <xdr:cNvSpPr txBox="1"/>
      </xdr:nvSpPr>
      <xdr:spPr>
        <a:xfrm>
          <a:off x="32391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F94335F-C086-4485-96CA-CAF72CFEFE06}"/>
            </a:ext>
          </a:extLst>
        </xdr:cNvPr>
        <xdr:cNvSpPr txBox="1"/>
      </xdr:nvSpPr>
      <xdr:spPr>
        <a:xfrm>
          <a:off x="2439044"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9976A13-CC9E-4304-ACEF-99DEE55454D0}"/>
            </a:ext>
          </a:extLst>
        </xdr:cNvPr>
        <xdr:cNvSpPr txBox="1"/>
      </xdr:nvSpPr>
      <xdr:spPr>
        <a:xfrm>
          <a:off x="164148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A0A6959-8A92-4504-A821-70E707B832FB}"/>
            </a:ext>
          </a:extLst>
        </xdr:cNvPr>
        <xdr:cNvSpPr txBox="1"/>
      </xdr:nvSpPr>
      <xdr:spPr>
        <a:xfrm>
          <a:off x="855354" y="104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77124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512577B-38A5-44E0-A04D-A43661F0BC53}"/>
            </a:ext>
          </a:extLst>
        </xdr:cNvPr>
        <xdr:cNvSpPr txBox="1"/>
      </xdr:nvSpPr>
      <xdr:spPr>
        <a:xfrm>
          <a:off x="32391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49365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1C13938-68B6-4885-B4D1-4839A263161B}"/>
            </a:ext>
          </a:extLst>
        </xdr:cNvPr>
        <xdr:cNvSpPr txBox="1"/>
      </xdr:nvSpPr>
      <xdr:spPr>
        <a:xfrm>
          <a:off x="2439044" y="1016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34670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A8F4D0F-4FD7-40C4-B300-853FE1514658}"/>
            </a:ext>
          </a:extLst>
        </xdr:cNvPr>
        <xdr:cNvSpPr txBox="1"/>
      </xdr:nvSpPr>
      <xdr:spPr>
        <a:xfrm>
          <a:off x="164148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69A02B4-58D5-4A3A-A63A-C48FF6EEB9AD}"/>
            </a:ext>
          </a:extLst>
        </xdr:cNvPr>
        <xdr:cNvSpPr txBox="1"/>
      </xdr:nvSpPr>
      <xdr:spPr>
        <a:xfrm>
          <a:off x="85535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0C83795-B918-45E4-A4C5-97CD5D087F6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82BEE59-1927-4D28-A0D7-68D7A5A24FE3}"/>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56C6160-A04F-4571-86E6-64851F1832F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B4B45B4-8CB6-419A-8BC4-45E00164F4B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D9D132D-A772-452D-AE90-CD772769891C}"/>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F227E7C-CDEB-4332-953A-756DAD78A65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ABF85D3-8295-4351-96B9-58B270BB013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3DB8B2A-B8F0-47CA-A2BF-9306DB75DA8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0BBF899-FA32-456A-A3E4-ED7A2344BB5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DF330DB-1504-4502-A6BE-44B839F198D8}"/>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2F38115-6FE9-4A5C-AD74-46C41553CA1F}"/>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49D2B56D-3071-4A3C-A026-BCCBC9BCAA44}"/>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6B9BB6-F8A1-4308-9A09-32751384FEA8}"/>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922462F5-45D7-4686-A894-7267B6994009}"/>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A281D18B-E0DE-44C5-9BE5-2CBAA2EB55F1}"/>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6A4F1145-2E5C-49C3-BE99-6C4940F646A5}"/>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C54DA79A-5D29-42E4-94F0-0BA3A5D8AC87}"/>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634773B4-AD8E-4F27-9EC3-D4BF07C479B0}"/>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ECC46BC-25CA-4352-90BE-525CAD06D915}"/>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A434AC6-BAB5-4EFB-9427-88FF9A541FB2}"/>
            </a:ext>
          </a:extLst>
        </xdr:cNvPr>
        <xdr:cNvSpPr txBox="1"/>
      </xdr:nvSpPr>
      <xdr:spPr>
        <a:xfrm>
          <a:off x="5331688" y="965873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66BC021-3DC5-4211-94AA-AD8C4A7B02FE}"/>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CEDF96B-2ABB-4F93-91AD-C046C57B5338}"/>
            </a:ext>
          </a:extLst>
        </xdr:cNvPr>
        <xdr:cNvSpPr txBox="1"/>
      </xdr:nvSpPr>
      <xdr:spPr>
        <a:xfrm>
          <a:off x="5331688" y="932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F3D1429-A76C-409A-BABD-2F3B47CE4A2B}"/>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8890B56-61AF-42B0-9B25-C9FF010BBA15}"/>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81299A2-1B4E-45EC-B3C6-DA29300B467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8B9C76C7-9623-48E5-8067-4ACE61FCB656}"/>
            </a:ext>
          </a:extLst>
        </xdr:cNvPr>
        <xdr:cNvCxnSpPr/>
      </xdr:nvCxnSpPr>
      <xdr:spPr>
        <a:xfrm flipV="1">
          <a:off x="9429115" y="9659259"/>
          <a:ext cx="0" cy="144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A3C7CEA-59FF-4E73-8357-A47ACFDADA0A}"/>
            </a:ext>
          </a:extLst>
        </xdr:cNvPr>
        <xdr:cNvSpPr txBox="1"/>
      </xdr:nvSpPr>
      <xdr:spPr>
        <a:xfrm>
          <a:off x="9467850" y="111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39E2F493-6069-44F1-A06B-BD89E631324F}"/>
            </a:ext>
          </a:extLst>
        </xdr:cNvPr>
        <xdr:cNvCxnSpPr/>
      </xdr:nvCxnSpPr>
      <xdr:spPr>
        <a:xfrm>
          <a:off x="9356090" y="111057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DD44711-0847-41FF-9229-37222E2A8849}"/>
            </a:ext>
          </a:extLst>
        </xdr:cNvPr>
        <xdr:cNvSpPr txBox="1"/>
      </xdr:nvSpPr>
      <xdr:spPr>
        <a:xfrm>
          <a:off x="9467850" y="9440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AF23276E-D4CE-4B97-9BDC-3EDEB5733DAA}"/>
            </a:ext>
          </a:extLst>
        </xdr:cNvPr>
        <xdr:cNvCxnSpPr/>
      </xdr:nvCxnSpPr>
      <xdr:spPr>
        <a:xfrm>
          <a:off x="9356090" y="965925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79E62F7-D90D-41C9-9CAA-742D9112F8DB}"/>
            </a:ext>
          </a:extLst>
        </xdr:cNvPr>
        <xdr:cNvSpPr txBox="1"/>
      </xdr:nvSpPr>
      <xdr:spPr>
        <a:xfrm>
          <a:off x="946785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4ED079C9-8382-4DA5-8734-04642B9B8070}"/>
            </a:ext>
          </a:extLst>
        </xdr:cNvPr>
        <xdr:cNvSpPr/>
      </xdr:nvSpPr>
      <xdr:spPr>
        <a:xfrm>
          <a:off x="9394190" y="1072729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D4FF1809-45A3-4A36-8CFA-EA20DC8A0367}"/>
            </a:ext>
          </a:extLst>
        </xdr:cNvPr>
        <xdr:cNvSpPr/>
      </xdr:nvSpPr>
      <xdr:spPr>
        <a:xfrm>
          <a:off x="8632190" y="107151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8210BAE0-6C86-41C9-8A0B-ED52978E1996}"/>
            </a:ext>
          </a:extLst>
        </xdr:cNvPr>
        <xdr:cNvSpPr/>
      </xdr:nvSpPr>
      <xdr:spPr>
        <a:xfrm>
          <a:off x="7846060" y="107256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D72C660F-F308-4C94-9C92-640E7E757F7F}"/>
            </a:ext>
          </a:extLst>
        </xdr:cNvPr>
        <xdr:cNvSpPr/>
      </xdr:nvSpPr>
      <xdr:spPr>
        <a:xfrm>
          <a:off x="7029450" y="107340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6608D2B1-F4E6-43CE-B6AE-8930FADC1655}"/>
            </a:ext>
          </a:extLst>
        </xdr:cNvPr>
        <xdr:cNvSpPr/>
      </xdr:nvSpPr>
      <xdr:spPr>
        <a:xfrm>
          <a:off x="6231890" y="1074708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3E4AA63-3961-47D0-85ED-E2F28B2481A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5697573-8CD8-4AA0-8CD7-04D905C7C40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9F00345-7320-4D42-AEC0-3516B845E14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9F114F9-C3E9-481D-AFF4-B7BE52585D8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14DA3AE-9065-4FF6-9908-3E2E3AF61C8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168159</xdr:rowOff>
    </xdr:from>
    <xdr:to>
      <xdr:col>55</xdr:col>
      <xdr:colOff>50800</xdr:colOff>
      <xdr:row>63</xdr:row>
      <xdr:rowOff>98309</xdr:rowOff>
    </xdr:to>
    <xdr:sp macro="" textlink="">
      <xdr:nvSpPr>
        <xdr:cNvPr id="246" name="楕円 245">
          <a:extLst>
            <a:ext uri="{FF2B5EF4-FFF2-40B4-BE49-F238E27FC236}">
              <a16:creationId xmlns:a16="http://schemas.microsoft.com/office/drawing/2014/main" id="{3F354375-B794-475F-8518-77533B40C75B}"/>
            </a:ext>
          </a:extLst>
        </xdr:cNvPr>
        <xdr:cNvSpPr/>
      </xdr:nvSpPr>
      <xdr:spPr>
        <a:xfrm>
          <a:off x="9394190" y="10801869"/>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146586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023E486-A4D3-4BF9-BC01-2DF65648C0A3}"/>
            </a:ext>
          </a:extLst>
        </xdr:cNvPr>
        <xdr:cNvSpPr txBox="1"/>
      </xdr:nvSpPr>
      <xdr:spPr>
        <a:xfrm>
          <a:off x="9467850" y="1077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1135</xdr:rowOff>
    </xdr:from>
    <xdr:to>
      <xdr:col>50</xdr:col>
      <xdr:colOff>165100</xdr:colOff>
      <xdr:row>63</xdr:row>
      <xdr:rowOff>102735</xdr:rowOff>
    </xdr:to>
    <xdr:sp macro="" textlink="">
      <xdr:nvSpPr>
        <xdr:cNvPr id="248" name="楕円 247">
          <a:extLst>
            <a:ext uri="{FF2B5EF4-FFF2-40B4-BE49-F238E27FC236}">
              <a16:creationId xmlns:a16="http://schemas.microsoft.com/office/drawing/2014/main" id="{65DB0534-C57F-47B9-A0A2-BFD826CA5296}"/>
            </a:ext>
          </a:extLst>
        </xdr:cNvPr>
        <xdr:cNvSpPr/>
      </xdr:nvSpPr>
      <xdr:spPr>
        <a:xfrm>
          <a:off x="8632190" y="108024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47509</xdr:rowOff>
    </xdr:from>
    <xdr:to>
      <xdr:col>55</xdr:col>
      <xdr:colOff>0</xdr:colOff>
      <xdr:row>63</xdr:row>
      <xdr:rowOff>51935</xdr:rowOff>
    </xdr:to>
    <xdr:cxnSp macro="">
      <xdr:nvCxnSpPr>
        <xdr:cNvPr id="249" name="直線コネクタ 248">
          <a:extLst>
            <a:ext uri="{FF2B5EF4-FFF2-40B4-BE49-F238E27FC236}">
              <a16:creationId xmlns:a16="http://schemas.microsoft.com/office/drawing/2014/main" id="{66C43BFC-1667-4902-BBA9-0B1416ABD85D}"/>
            </a:ext>
          </a:extLst>
        </xdr:cNvPr>
        <xdr:cNvCxnSpPr/>
      </xdr:nvCxnSpPr>
      <xdr:spPr>
        <a:xfrm flipV="1">
          <a:off x="8686800" y="10850764"/>
          <a:ext cx="742950" cy="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4041</xdr:rowOff>
    </xdr:from>
    <xdr:to>
      <xdr:col>46</xdr:col>
      <xdr:colOff>38100</xdr:colOff>
      <xdr:row>63</xdr:row>
      <xdr:rowOff>105641</xdr:rowOff>
    </xdr:to>
    <xdr:sp macro="" textlink="">
      <xdr:nvSpPr>
        <xdr:cNvPr id="250" name="楕円 249">
          <a:extLst>
            <a:ext uri="{FF2B5EF4-FFF2-40B4-BE49-F238E27FC236}">
              <a16:creationId xmlns:a16="http://schemas.microsoft.com/office/drawing/2014/main" id="{25FE8DA1-FF1B-44F5-9D85-B3699AD15674}"/>
            </a:ext>
          </a:extLst>
        </xdr:cNvPr>
        <xdr:cNvSpPr/>
      </xdr:nvSpPr>
      <xdr:spPr>
        <a:xfrm>
          <a:off x="7846060" y="10807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51935</xdr:rowOff>
    </xdr:from>
    <xdr:to>
      <xdr:col>50</xdr:col>
      <xdr:colOff>114300</xdr:colOff>
      <xdr:row>63</xdr:row>
      <xdr:rowOff>54841</xdr:rowOff>
    </xdr:to>
    <xdr:cxnSp macro="">
      <xdr:nvCxnSpPr>
        <xdr:cNvPr id="251" name="直線コネクタ 250">
          <a:extLst>
            <a:ext uri="{FF2B5EF4-FFF2-40B4-BE49-F238E27FC236}">
              <a16:creationId xmlns:a16="http://schemas.microsoft.com/office/drawing/2014/main" id="{D75AF82A-4FF3-40ED-8A81-73530AA24B46}"/>
            </a:ext>
          </a:extLst>
        </xdr:cNvPr>
        <xdr:cNvCxnSpPr/>
      </xdr:nvCxnSpPr>
      <xdr:spPr>
        <a:xfrm flipV="1">
          <a:off x="7889240" y="10857095"/>
          <a:ext cx="79756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11842</xdr:rowOff>
    </xdr:from>
    <xdr:to>
      <xdr:col>41</xdr:col>
      <xdr:colOff>101600</xdr:colOff>
      <xdr:row>63</xdr:row>
      <xdr:rowOff>113442</xdr:rowOff>
    </xdr:to>
    <xdr:sp macro="" textlink="">
      <xdr:nvSpPr>
        <xdr:cNvPr id="252" name="楕円 251">
          <a:extLst>
            <a:ext uri="{FF2B5EF4-FFF2-40B4-BE49-F238E27FC236}">
              <a16:creationId xmlns:a16="http://schemas.microsoft.com/office/drawing/2014/main" id="{AA182079-EB9E-4E41-B26E-52EEFBC9B6DA}"/>
            </a:ext>
          </a:extLst>
        </xdr:cNvPr>
        <xdr:cNvSpPr/>
      </xdr:nvSpPr>
      <xdr:spPr>
        <a:xfrm>
          <a:off x="7029450" y="108170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54841</xdr:rowOff>
    </xdr:from>
    <xdr:to>
      <xdr:col>45</xdr:col>
      <xdr:colOff>177800</xdr:colOff>
      <xdr:row>63</xdr:row>
      <xdr:rowOff>62642</xdr:rowOff>
    </xdr:to>
    <xdr:cxnSp macro="">
      <xdr:nvCxnSpPr>
        <xdr:cNvPr id="253" name="直線コネクタ 252">
          <a:extLst>
            <a:ext uri="{FF2B5EF4-FFF2-40B4-BE49-F238E27FC236}">
              <a16:creationId xmlns:a16="http://schemas.microsoft.com/office/drawing/2014/main" id="{504A5DD2-F84A-4EF7-BB49-D8C860B1D1EF}"/>
            </a:ext>
          </a:extLst>
        </xdr:cNvPr>
        <xdr:cNvCxnSpPr/>
      </xdr:nvCxnSpPr>
      <xdr:spPr>
        <a:xfrm flipV="1">
          <a:off x="7084060" y="10860001"/>
          <a:ext cx="80518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15764</xdr:rowOff>
    </xdr:from>
    <xdr:to>
      <xdr:col>36</xdr:col>
      <xdr:colOff>165100</xdr:colOff>
      <xdr:row>63</xdr:row>
      <xdr:rowOff>117364</xdr:rowOff>
    </xdr:to>
    <xdr:sp macro="" textlink="">
      <xdr:nvSpPr>
        <xdr:cNvPr id="254" name="楕円 253">
          <a:extLst>
            <a:ext uri="{FF2B5EF4-FFF2-40B4-BE49-F238E27FC236}">
              <a16:creationId xmlns:a16="http://schemas.microsoft.com/office/drawing/2014/main" id="{F6BE8F41-9AF7-4CD5-A9CB-6DD7DEF8F5A1}"/>
            </a:ext>
          </a:extLst>
        </xdr:cNvPr>
        <xdr:cNvSpPr/>
      </xdr:nvSpPr>
      <xdr:spPr>
        <a:xfrm>
          <a:off x="6231890" y="1082092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62642</xdr:rowOff>
    </xdr:from>
    <xdr:to>
      <xdr:col>41</xdr:col>
      <xdr:colOff>50800</xdr:colOff>
      <xdr:row>63</xdr:row>
      <xdr:rowOff>66564</xdr:rowOff>
    </xdr:to>
    <xdr:cxnSp macro="">
      <xdr:nvCxnSpPr>
        <xdr:cNvPr id="255" name="直線コネクタ 254">
          <a:extLst>
            <a:ext uri="{FF2B5EF4-FFF2-40B4-BE49-F238E27FC236}">
              <a16:creationId xmlns:a16="http://schemas.microsoft.com/office/drawing/2014/main" id="{C0193B8B-8472-4F2D-9BBE-F35C24463A5B}"/>
            </a:ext>
          </a:extLst>
        </xdr:cNvPr>
        <xdr:cNvCxnSpPr/>
      </xdr:nvCxnSpPr>
      <xdr:spPr>
        <a:xfrm flipV="1">
          <a:off x="6286500" y="10860182"/>
          <a:ext cx="797560" cy="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776FF9B-6C72-4412-8AE9-AA1C384C5FF2}"/>
            </a:ext>
          </a:extLst>
        </xdr:cNvPr>
        <xdr:cNvSpPr txBox="1"/>
      </xdr:nvSpPr>
      <xdr:spPr>
        <a:xfrm>
          <a:off x="8401265" y="1048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96B029A-9998-498E-A5CC-9A5682FDAD1B}"/>
            </a:ext>
          </a:extLst>
        </xdr:cNvPr>
        <xdr:cNvSpPr txBox="1"/>
      </xdr:nvSpPr>
      <xdr:spPr>
        <a:xfrm>
          <a:off x="7610690" y="1050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0C476FC-49E1-439A-B088-F901141A1ED4}"/>
            </a:ext>
          </a:extLst>
        </xdr:cNvPr>
        <xdr:cNvSpPr txBox="1"/>
      </xdr:nvSpPr>
      <xdr:spPr>
        <a:xfrm>
          <a:off x="6822655" y="1051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F658951-0DDC-44D2-B0FD-D9330B483043}"/>
            </a:ext>
          </a:extLst>
        </xdr:cNvPr>
        <xdr:cNvSpPr txBox="1"/>
      </xdr:nvSpPr>
      <xdr:spPr>
        <a:xfrm>
          <a:off x="6007950" y="1051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93862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F6CACB8-F6A8-4512-A264-2ABDAF331F7C}"/>
            </a:ext>
          </a:extLst>
        </xdr:cNvPr>
        <xdr:cNvSpPr txBox="1"/>
      </xdr:nvSpPr>
      <xdr:spPr>
        <a:xfrm>
          <a:off x="8401265" y="1089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96768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6249982-D832-4885-8F87-D9BF83B991B1}"/>
            </a:ext>
          </a:extLst>
        </xdr:cNvPr>
        <xdr:cNvSpPr txBox="1"/>
      </xdr:nvSpPr>
      <xdr:spPr>
        <a:xfrm>
          <a:off x="7610690" y="1089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104569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90B412C-2F34-40C8-8C2F-B9C45568B2E2}"/>
            </a:ext>
          </a:extLst>
        </xdr:cNvPr>
        <xdr:cNvSpPr txBox="1"/>
      </xdr:nvSpPr>
      <xdr:spPr>
        <a:xfrm>
          <a:off x="6822655" y="1090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108491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CD44881-CF25-49BF-9FCC-9CF3558F8013}"/>
            </a:ext>
          </a:extLst>
        </xdr:cNvPr>
        <xdr:cNvSpPr txBox="1"/>
      </xdr:nvSpPr>
      <xdr:spPr>
        <a:xfrm>
          <a:off x="6007950" y="109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B875C87-D391-4F0E-8326-4DE58D73AA7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541F562-0B17-4AAB-A28D-F22681558679}"/>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F04CF27-B1BA-465D-BFB0-55FCEC79D09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D39A512-9090-4039-8363-313BEED894D4}"/>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CC5F6A0-648E-4CCE-A6B4-EBA928D4443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3E9C20B-F3E1-415D-A36C-328539C8AB4B}"/>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8AFFD46-F8C8-4B9B-8598-24669B2B86A9}"/>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0937C77-4E68-4D10-A2B6-E162E026E1E9}"/>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048D7BA-AFD0-480B-AAF6-F4D1FBD2BD6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DF7E673-2ED1-4492-9AB9-06174A2EBA7D}"/>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DDE5EC3-97F0-4F88-A5C4-8023CF6CA141}"/>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1F2D37D-6118-48FC-9D38-E1B9C97805C8}"/>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2178457-770A-43D2-AE26-DCFB9F597F49}"/>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10D7794-EA89-4126-AA8D-B88A303A6F68}"/>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D2A4E0C-5C4C-4137-BE0B-7B1B8616BACE}"/>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2B51C98-586E-41F8-8871-7E4DA0DA3D7F}"/>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24576A6-3A4A-4821-B3C8-F1A663DC3ABC}"/>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A662F1E-7E7B-43EC-B813-348281983966}"/>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213D7EA-0C5F-4A81-87C3-2CB48BF05490}"/>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D5C2A4A-2D74-45A8-B59F-D800A6906B33}"/>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6E855F1-28A6-47A5-BE7B-A2C3AC8C24B9}"/>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72517F9-482B-4802-A867-8EBEFC3C2CC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3668212-33D6-46A0-A259-9FFE9BB18568}"/>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65E7638-3081-4B0E-9F02-F1FC0561F372}"/>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2EDC0C3-A691-445E-B73B-054A6E85BB32}"/>
            </a:ext>
          </a:extLst>
        </xdr:cNvPr>
        <xdr:cNvCxnSpPr/>
      </xdr:nvCxnSpPr>
      <xdr:spPr>
        <a:xfrm flipV="1">
          <a:off x="417385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94E4C8D-4F1D-42F7-8255-47F6A5461237}"/>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F5C9CBA-4E99-4E59-995A-D8AD1DC19F2A}"/>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F3B261A-ACB4-4FC1-A021-0C9FB62CABED}"/>
            </a:ext>
          </a:extLst>
        </xdr:cNvPr>
        <xdr:cNvSpPr txBox="1"/>
      </xdr:nvSpPr>
      <xdr:spPr>
        <a:xfrm>
          <a:off x="421259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B64F8749-6301-4A07-B1AD-EE9745C51CC1}"/>
            </a:ext>
          </a:extLst>
        </xdr:cNvPr>
        <xdr:cNvCxnSpPr/>
      </xdr:nvCxnSpPr>
      <xdr:spPr>
        <a:xfrm>
          <a:off x="4112260" y="13451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0AC328F-FDF3-427D-9D8F-A5107422FD42}"/>
            </a:ext>
          </a:extLst>
        </xdr:cNvPr>
        <xdr:cNvSpPr txBox="1"/>
      </xdr:nvSpPr>
      <xdr:spPr>
        <a:xfrm>
          <a:off x="4212590" y="14023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FCA28AFB-5668-4A1D-ABE1-F18204CF28D7}"/>
            </a:ext>
          </a:extLst>
        </xdr:cNvPr>
        <xdr:cNvSpPr/>
      </xdr:nvSpPr>
      <xdr:spPr>
        <a:xfrm>
          <a:off x="4131310" y="141757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5E1A3326-CA1A-4F0F-BF2B-21C82A137273}"/>
            </a:ext>
          </a:extLst>
        </xdr:cNvPr>
        <xdr:cNvSpPr/>
      </xdr:nvSpPr>
      <xdr:spPr>
        <a:xfrm>
          <a:off x="3388360" y="141528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D66E60F3-6E5D-42B6-B53C-A5242E4F4C0C}"/>
            </a:ext>
          </a:extLst>
        </xdr:cNvPr>
        <xdr:cNvSpPr/>
      </xdr:nvSpPr>
      <xdr:spPr>
        <a:xfrm>
          <a:off x="2571750" y="141166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B7B0CCD2-3756-4760-960D-0A2C002C3F2B}"/>
            </a:ext>
          </a:extLst>
        </xdr:cNvPr>
        <xdr:cNvSpPr/>
      </xdr:nvSpPr>
      <xdr:spPr>
        <a:xfrm>
          <a:off x="1774190" y="141262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404EEC3A-105E-462F-BC9C-6A37197154B1}"/>
            </a:ext>
          </a:extLst>
        </xdr:cNvPr>
        <xdr:cNvSpPr/>
      </xdr:nvSpPr>
      <xdr:spPr>
        <a:xfrm>
          <a:off x="9880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1C58471-3B12-4D46-88A6-9ED02DF5F4C5}"/>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65DCB5-4E8C-4E72-9FD1-A5FD6B07CCC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464DA5-1873-45DD-84FE-4A47CE8836BD}"/>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7BCBFD5-9532-4A56-A1ED-F9610E2864C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E945789-C241-4C24-8EC4-ECF89829C7B5}"/>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4" name="楕円 303">
          <a:extLst>
            <a:ext uri="{FF2B5EF4-FFF2-40B4-BE49-F238E27FC236}">
              <a16:creationId xmlns:a16="http://schemas.microsoft.com/office/drawing/2014/main" id="{0E8BD652-3BFE-46A2-A412-99B47DBD319A}"/>
            </a:ext>
          </a:extLst>
        </xdr:cNvPr>
        <xdr:cNvSpPr/>
      </xdr:nvSpPr>
      <xdr:spPr>
        <a:xfrm>
          <a:off x="4131310" y="1452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3903B90-2161-4E57-B246-E39DCF740C2E}"/>
            </a:ext>
          </a:extLst>
        </xdr:cNvPr>
        <xdr:cNvSpPr txBox="1"/>
      </xdr:nvSpPr>
      <xdr:spPr>
        <a:xfrm>
          <a:off x="4212590" y="145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132080</xdr:rowOff>
    </xdr:from>
    <xdr:to>
      <xdr:col>20</xdr:col>
      <xdr:colOff>38100</xdr:colOff>
      <xdr:row>85</xdr:row>
      <xdr:rowOff>62230</xdr:rowOff>
    </xdr:to>
    <xdr:sp macro="" textlink="">
      <xdr:nvSpPr>
        <xdr:cNvPr id="306" name="楕円 305">
          <a:extLst>
            <a:ext uri="{FF2B5EF4-FFF2-40B4-BE49-F238E27FC236}">
              <a16:creationId xmlns:a16="http://schemas.microsoft.com/office/drawing/2014/main" id="{780C6A60-4820-43C7-A2B6-6C2FFBBDF222}"/>
            </a:ext>
          </a:extLst>
        </xdr:cNvPr>
        <xdr:cNvSpPr/>
      </xdr:nvSpPr>
      <xdr:spPr>
        <a:xfrm>
          <a:off x="3388360" y="145376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11430</xdr:rowOff>
    </xdr:to>
    <xdr:cxnSp macro="">
      <xdr:nvCxnSpPr>
        <xdr:cNvPr id="307" name="直線コネクタ 306">
          <a:extLst>
            <a:ext uri="{FF2B5EF4-FFF2-40B4-BE49-F238E27FC236}">
              <a16:creationId xmlns:a16="http://schemas.microsoft.com/office/drawing/2014/main" id="{8BEAE3B9-453C-4BE1-9F5D-F15F20E31B1C}"/>
            </a:ext>
          </a:extLst>
        </xdr:cNvPr>
        <xdr:cNvCxnSpPr/>
      </xdr:nvCxnSpPr>
      <xdr:spPr>
        <a:xfrm flipV="1">
          <a:off x="3431540" y="14578966"/>
          <a:ext cx="74295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308" name="楕円 307">
          <a:extLst>
            <a:ext uri="{FF2B5EF4-FFF2-40B4-BE49-F238E27FC236}">
              <a16:creationId xmlns:a16="http://schemas.microsoft.com/office/drawing/2014/main" id="{BC98D269-8341-4423-B188-520A1542F00F}"/>
            </a:ext>
          </a:extLst>
        </xdr:cNvPr>
        <xdr:cNvSpPr/>
      </xdr:nvSpPr>
      <xdr:spPr>
        <a:xfrm>
          <a:off x="2571750" y="14499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11430</xdr:rowOff>
    </xdr:to>
    <xdr:cxnSp macro="">
      <xdr:nvCxnSpPr>
        <xdr:cNvPr id="309" name="直線コネクタ 308">
          <a:extLst>
            <a:ext uri="{FF2B5EF4-FFF2-40B4-BE49-F238E27FC236}">
              <a16:creationId xmlns:a16="http://schemas.microsoft.com/office/drawing/2014/main" id="{D85CC2F6-0754-4DC5-BDC2-1AC27B22CE8C}"/>
            </a:ext>
          </a:extLst>
        </xdr:cNvPr>
        <xdr:cNvCxnSpPr/>
      </xdr:nvCxnSpPr>
      <xdr:spPr>
        <a:xfrm>
          <a:off x="2626360" y="14554200"/>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71120</xdr:rowOff>
    </xdr:from>
    <xdr:to>
      <xdr:col>10</xdr:col>
      <xdr:colOff>165100</xdr:colOff>
      <xdr:row>85</xdr:row>
      <xdr:rowOff>1270</xdr:rowOff>
    </xdr:to>
    <xdr:sp macro="" textlink="">
      <xdr:nvSpPr>
        <xdr:cNvPr id="310" name="楕円 309">
          <a:extLst>
            <a:ext uri="{FF2B5EF4-FFF2-40B4-BE49-F238E27FC236}">
              <a16:creationId xmlns:a16="http://schemas.microsoft.com/office/drawing/2014/main" id="{64BDB764-D59A-4A08-AE17-378997D490AF}"/>
            </a:ext>
          </a:extLst>
        </xdr:cNvPr>
        <xdr:cNvSpPr/>
      </xdr:nvSpPr>
      <xdr:spPr>
        <a:xfrm>
          <a:off x="1774190" y="144710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121920</xdr:rowOff>
    </xdr:from>
    <xdr:to>
      <xdr:col>15</xdr:col>
      <xdr:colOff>50800</xdr:colOff>
      <xdr:row>84</xdr:row>
      <xdr:rowOff>152400</xdr:rowOff>
    </xdr:to>
    <xdr:cxnSp macro="">
      <xdr:nvCxnSpPr>
        <xdr:cNvPr id="311" name="直線コネクタ 310">
          <a:extLst>
            <a:ext uri="{FF2B5EF4-FFF2-40B4-BE49-F238E27FC236}">
              <a16:creationId xmlns:a16="http://schemas.microsoft.com/office/drawing/2014/main" id="{EB09E5EB-AC53-40B8-9F61-50AFE130E20A}"/>
            </a:ext>
          </a:extLst>
        </xdr:cNvPr>
        <xdr:cNvCxnSpPr/>
      </xdr:nvCxnSpPr>
      <xdr:spPr>
        <a:xfrm>
          <a:off x="1828800" y="1452562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42545</xdr:rowOff>
    </xdr:from>
    <xdr:to>
      <xdr:col>6</xdr:col>
      <xdr:colOff>38100</xdr:colOff>
      <xdr:row>84</xdr:row>
      <xdr:rowOff>144145</xdr:rowOff>
    </xdr:to>
    <xdr:sp macro="" textlink="">
      <xdr:nvSpPr>
        <xdr:cNvPr id="312" name="楕円 311">
          <a:extLst>
            <a:ext uri="{FF2B5EF4-FFF2-40B4-BE49-F238E27FC236}">
              <a16:creationId xmlns:a16="http://schemas.microsoft.com/office/drawing/2014/main" id="{C0880628-61C1-4422-AF90-56EBB54543D0}"/>
            </a:ext>
          </a:extLst>
        </xdr:cNvPr>
        <xdr:cNvSpPr/>
      </xdr:nvSpPr>
      <xdr:spPr>
        <a:xfrm>
          <a:off x="988060" y="1444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93345</xdr:rowOff>
    </xdr:from>
    <xdr:to>
      <xdr:col>10</xdr:col>
      <xdr:colOff>114300</xdr:colOff>
      <xdr:row>84</xdr:row>
      <xdr:rowOff>121920</xdr:rowOff>
    </xdr:to>
    <xdr:cxnSp macro="">
      <xdr:nvCxnSpPr>
        <xdr:cNvPr id="313" name="直線コネクタ 312">
          <a:extLst>
            <a:ext uri="{FF2B5EF4-FFF2-40B4-BE49-F238E27FC236}">
              <a16:creationId xmlns:a16="http://schemas.microsoft.com/office/drawing/2014/main" id="{C9DEA48B-DC65-49B7-9585-18562DA226F6}"/>
            </a:ext>
          </a:extLst>
        </xdr:cNvPr>
        <xdr:cNvCxnSpPr/>
      </xdr:nvCxnSpPr>
      <xdr:spPr>
        <a:xfrm>
          <a:off x="1031240" y="1449895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5DB9E660-FF4E-4254-8B91-8AB99838E29D}"/>
            </a:ext>
          </a:extLst>
        </xdr:cNvPr>
        <xdr:cNvSpPr txBox="1"/>
      </xdr:nvSpPr>
      <xdr:spPr>
        <a:xfrm>
          <a:off x="32391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93959AA9-20B1-45B4-BDE3-45665788B7F1}"/>
            </a:ext>
          </a:extLst>
        </xdr:cNvPr>
        <xdr:cNvSpPr txBox="1"/>
      </xdr:nvSpPr>
      <xdr:spPr>
        <a:xfrm>
          <a:off x="2439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9ED5B13E-8F5B-4FBF-9338-28BD867B81A8}"/>
            </a:ext>
          </a:extLst>
        </xdr:cNvPr>
        <xdr:cNvSpPr txBox="1"/>
      </xdr:nvSpPr>
      <xdr:spPr>
        <a:xfrm>
          <a:off x="1641484" y="139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CD3A0BF4-6C90-4CEF-8E9C-84B9675A8A52}"/>
            </a:ext>
          </a:extLst>
        </xdr:cNvPr>
        <xdr:cNvSpPr txBox="1"/>
      </xdr:nvSpPr>
      <xdr:spPr>
        <a:xfrm>
          <a:off x="85535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53357</xdr:rowOff>
    </xdr:from>
    <xdr:ext cx="405111" cy="259045"/>
    <xdr:sp macro="" textlink="">
      <xdr:nvSpPr>
        <xdr:cNvPr id="318" name="n_1mainValue【公営住宅】&#10;有形固定資産減価償却率">
          <a:extLst>
            <a:ext uri="{FF2B5EF4-FFF2-40B4-BE49-F238E27FC236}">
              <a16:creationId xmlns:a16="http://schemas.microsoft.com/office/drawing/2014/main" id="{1F2478BF-0814-49A5-A7DC-AEC142013B10}"/>
            </a:ext>
          </a:extLst>
        </xdr:cNvPr>
        <xdr:cNvSpPr txBox="1"/>
      </xdr:nvSpPr>
      <xdr:spPr>
        <a:xfrm>
          <a:off x="3239144" y="1463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319" name="n_2mainValue【公営住宅】&#10;有形固定資産減価償却率">
          <a:extLst>
            <a:ext uri="{FF2B5EF4-FFF2-40B4-BE49-F238E27FC236}">
              <a16:creationId xmlns:a16="http://schemas.microsoft.com/office/drawing/2014/main" id="{BCA43E4A-BF61-4B53-9028-B393AF713539}"/>
            </a:ext>
          </a:extLst>
        </xdr:cNvPr>
        <xdr:cNvSpPr txBox="1"/>
      </xdr:nvSpPr>
      <xdr:spPr>
        <a:xfrm>
          <a:off x="2439044" y="1459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163847</xdr:rowOff>
    </xdr:from>
    <xdr:ext cx="405111" cy="259045"/>
    <xdr:sp macro="" textlink="">
      <xdr:nvSpPr>
        <xdr:cNvPr id="320" name="n_3mainValue【公営住宅】&#10;有形固定資産減価償却率">
          <a:extLst>
            <a:ext uri="{FF2B5EF4-FFF2-40B4-BE49-F238E27FC236}">
              <a16:creationId xmlns:a16="http://schemas.microsoft.com/office/drawing/2014/main" id="{BA778A9F-8D9B-46D4-AC72-63C531BDB13C}"/>
            </a:ext>
          </a:extLst>
        </xdr:cNvPr>
        <xdr:cNvSpPr txBox="1"/>
      </xdr:nvSpPr>
      <xdr:spPr>
        <a:xfrm>
          <a:off x="164148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135272</xdr:rowOff>
    </xdr:from>
    <xdr:ext cx="405111" cy="259045"/>
    <xdr:sp macro="" textlink="">
      <xdr:nvSpPr>
        <xdr:cNvPr id="321" name="n_4mainValue【公営住宅】&#10;有形固定資産減価償却率">
          <a:extLst>
            <a:ext uri="{FF2B5EF4-FFF2-40B4-BE49-F238E27FC236}">
              <a16:creationId xmlns:a16="http://schemas.microsoft.com/office/drawing/2014/main" id="{457E592D-CBA5-46EF-AA1D-A3EEB19838B7}"/>
            </a:ext>
          </a:extLst>
        </xdr:cNvPr>
        <xdr:cNvSpPr txBox="1"/>
      </xdr:nvSpPr>
      <xdr:spPr>
        <a:xfrm>
          <a:off x="855354" y="1453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5B1D735-7A15-4832-9D90-4AF9EDC4DF2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D008376-DFBF-41CA-AC18-77DA15E0EC7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5A4D1F4-B1F3-4B07-96E1-F9A8D415FC59}"/>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2C855E6-9AC3-4F8F-B4B0-7106C68FD90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54B69CE-EE81-495E-BB00-485CEE8A38BE}"/>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5A99B4C-011F-47CD-AE4F-B7D32EA80BC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B16958E-E35E-488D-8A89-FD0F84A5F9E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FF46019-9736-44BC-A2E1-5F338B15D211}"/>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A548F1B-B3F2-4F44-894E-227FB8221A9B}"/>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F016B96-08B1-4EF7-A058-9185FF26E9EE}"/>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86C4907-0D71-4368-8538-9A3AA859C07B}"/>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B7515B1-F7E5-43C5-8313-4C86A0E5D93A}"/>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344608F-9C3D-4E5F-A850-6A09EF207041}"/>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9F56C27-580E-475A-86D8-E4BEB024B57E}"/>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F42B2E5-B7A9-4849-9A2A-498BB05D6FAD}"/>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7C1982D-3EB2-4259-BBDA-FA4C6C8F3775}"/>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353B700-7C3A-4E4F-B0B0-F58F24334412}"/>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F78D648-17C3-4E08-BC7A-DC28205E7E75}"/>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EE5CA52-D49C-4372-982C-A7D1E83C14DC}"/>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CBC0990-5AFF-491F-BF41-3D8A9DA032BD}"/>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F8DE9EC-1ADE-4691-83A0-9B4C0DF1B228}"/>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5A2FB783-D2DB-47B6-B782-B65F0B793438}"/>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431D5C6-2EC2-4633-B27A-B9E10FF22EFE}"/>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5B0CD157-3628-4A83-8ECE-4CA02DB15EA0}"/>
            </a:ext>
          </a:extLst>
        </xdr:cNvPr>
        <xdr:cNvCxnSpPr/>
      </xdr:nvCxnSpPr>
      <xdr:spPr>
        <a:xfrm flipV="1">
          <a:off x="9429115" y="13457873"/>
          <a:ext cx="0" cy="1388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94B3ADD1-AB4B-4863-8273-3AEF4F0BDB7D}"/>
            </a:ext>
          </a:extLst>
        </xdr:cNvPr>
        <xdr:cNvSpPr txBox="1"/>
      </xdr:nvSpPr>
      <xdr:spPr>
        <a:xfrm>
          <a:off x="9467850" y="1484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0D7D2097-FD07-4AD4-864D-A7B00C04BA76}"/>
            </a:ext>
          </a:extLst>
        </xdr:cNvPr>
        <xdr:cNvCxnSpPr/>
      </xdr:nvCxnSpPr>
      <xdr:spPr>
        <a:xfrm>
          <a:off x="9356090" y="1484604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AA8F3A00-EA67-46C6-BBFA-4593A95E2135}"/>
            </a:ext>
          </a:extLst>
        </xdr:cNvPr>
        <xdr:cNvSpPr txBox="1"/>
      </xdr:nvSpPr>
      <xdr:spPr>
        <a:xfrm>
          <a:off x="9467850" y="132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C536A39C-7128-4246-A14E-372330A339AF}"/>
            </a:ext>
          </a:extLst>
        </xdr:cNvPr>
        <xdr:cNvCxnSpPr/>
      </xdr:nvCxnSpPr>
      <xdr:spPr>
        <a:xfrm>
          <a:off x="9356090" y="134578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CB87D7DD-71EB-46C0-9AE5-5041037396F0}"/>
            </a:ext>
          </a:extLst>
        </xdr:cNvPr>
        <xdr:cNvSpPr txBox="1"/>
      </xdr:nvSpPr>
      <xdr:spPr>
        <a:xfrm>
          <a:off x="946785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21A828B5-DE71-40B0-9481-3477F98CB23B}"/>
            </a:ext>
          </a:extLst>
        </xdr:cNvPr>
        <xdr:cNvSpPr/>
      </xdr:nvSpPr>
      <xdr:spPr>
        <a:xfrm>
          <a:off x="9394190" y="1453769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6D5F9312-A6FC-4224-9C84-FA13149927F2}"/>
            </a:ext>
          </a:extLst>
        </xdr:cNvPr>
        <xdr:cNvSpPr/>
      </xdr:nvSpPr>
      <xdr:spPr>
        <a:xfrm>
          <a:off x="8632190" y="1454207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A57B14C6-760A-424F-B4E5-D39D58415148}"/>
            </a:ext>
          </a:extLst>
        </xdr:cNvPr>
        <xdr:cNvSpPr/>
      </xdr:nvSpPr>
      <xdr:spPr>
        <a:xfrm>
          <a:off x="7846060" y="145416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4523F23E-2CB0-4C59-A83C-993F540D5A5F}"/>
            </a:ext>
          </a:extLst>
        </xdr:cNvPr>
        <xdr:cNvSpPr/>
      </xdr:nvSpPr>
      <xdr:spPr>
        <a:xfrm>
          <a:off x="7029450" y="1453807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400B0035-FD61-49CB-82BC-DF87C0A5A304}"/>
            </a:ext>
          </a:extLst>
        </xdr:cNvPr>
        <xdr:cNvSpPr/>
      </xdr:nvSpPr>
      <xdr:spPr>
        <a:xfrm>
          <a:off x="6231890" y="145291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9DFE917-8132-4D93-B448-D51900E0E43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89EDDC1-5719-4773-92B4-6E7030271B89}"/>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E950B01-B743-40DF-B937-26FF3D7E5DA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70E9551-500D-467F-9217-1E71923D597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92F9CB5-9746-42EB-9C3F-03890FE7F93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52260</xdr:rowOff>
    </xdr:from>
    <xdr:to>
      <xdr:col>55</xdr:col>
      <xdr:colOff>50800</xdr:colOff>
      <xdr:row>86</xdr:row>
      <xdr:rowOff>153860</xdr:rowOff>
    </xdr:to>
    <xdr:sp macro="" textlink="">
      <xdr:nvSpPr>
        <xdr:cNvPr id="361" name="楕円 360">
          <a:extLst>
            <a:ext uri="{FF2B5EF4-FFF2-40B4-BE49-F238E27FC236}">
              <a16:creationId xmlns:a16="http://schemas.microsoft.com/office/drawing/2014/main" id="{DC9714D5-7256-42D3-8B9B-B15CCFC5E0B4}"/>
            </a:ext>
          </a:extLst>
        </xdr:cNvPr>
        <xdr:cNvSpPr/>
      </xdr:nvSpPr>
      <xdr:spPr>
        <a:xfrm>
          <a:off x="9394190" y="1480077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138637</xdr:rowOff>
    </xdr:from>
    <xdr:ext cx="469744" cy="259045"/>
    <xdr:sp macro="" textlink="">
      <xdr:nvSpPr>
        <xdr:cNvPr id="362" name="【公営住宅】&#10;一人当たり面積該当値テキスト">
          <a:extLst>
            <a:ext uri="{FF2B5EF4-FFF2-40B4-BE49-F238E27FC236}">
              <a16:creationId xmlns:a16="http://schemas.microsoft.com/office/drawing/2014/main" id="{CC704311-F03B-4ECD-9F37-0E3602A28634}"/>
            </a:ext>
          </a:extLst>
        </xdr:cNvPr>
        <xdr:cNvSpPr txBox="1"/>
      </xdr:nvSpPr>
      <xdr:spPr>
        <a:xfrm>
          <a:off x="9467850" y="1470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52451</xdr:rowOff>
    </xdr:from>
    <xdr:to>
      <xdr:col>50</xdr:col>
      <xdr:colOff>165100</xdr:colOff>
      <xdr:row>86</xdr:row>
      <xdr:rowOff>154051</xdr:rowOff>
    </xdr:to>
    <xdr:sp macro="" textlink="">
      <xdr:nvSpPr>
        <xdr:cNvPr id="363" name="楕円 362">
          <a:extLst>
            <a:ext uri="{FF2B5EF4-FFF2-40B4-BE49-F238E27FC236}">
              <a16:creationId xmlns:a16="http://schemas.microsoft.com/office/drawing/2014/main" id="{96933F20-D628-41B1-8024-1124999D95EB}"/>
            </a:ext>
          </a:extLst>
        </xdr:cNvPr>
        <xdr:cNvSpPr/>
      </xdr:nvSpPr>
      <xdr:spPr>
        <a:xfrm>
          <a:off x="8632190" y="1480096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103060</xdr:rowOff>
    </xdr:from>
    <xdr:to>
      <xdr:col>55</xdr:col>
      <xdr:colOff>0</xdr:colOff>
      <xdr:row>86</xdr:row>
      <xdr:rowOff>103251</xdr:rowOff>
    </xdr:to>
    <xdr:cxnSp macro="">
      <xdr:nvCxnSpPr>
        <xdr:cNvPr id="364" name="直線コネクタ 363">
          <a:extLst>
            <a:ext uri="{FF2B5EF4-FFF2-40B4-BE49-F238E27FC236}">
              <a16:creationId xmlns:a16="http://schemas.microsoft.com/office/drawing/2014/main" id="{DECD9D84-298B-40C3-82AE-5491BFDBDD38}"/>
            </a:ext>
          </a:extLst>
        </xdr:cNvPr>
        <xdr:cNvCxnSpPr/>
      </xdr:nvCxnSpPr>
      <xdr:spPr>
        <a:xfrm flipV="1">
          <a:off x="8686800" y="14845855"/>
          <a:ext cx="74295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52451</xdr:rowOff>
    </xdr:from>
    <xdr:to>
      <xdr:col>46</xdr:col>
      <xdr:colOff>38100</xdr:colOff>
      <xdr:row>86</xdr:row>
      <xdr:rowOff>154051</xdr:rowOff>
    </xdr:to>
    <xdr:sp macro="" textlink="">
      <xdr:nvSpPr>
        <xdr:cNvPr id="365" name="楕円 364">
          <a:extLst>
            <a:ext uri="{FF2B5EF4-FFF2-40B4-BE49-F238E27FC236}">
              <a16:creationId xmlns:a16="http://schemas.microsoft.com/office/drawing/2014/main" id="{35156532-3EFB-4DC3-AFCB-C3AD7CFB4083}"/>
            </a:ext>
          </a:extLst>
        </xdr:cNvPr>
        <xdr:cNvSpPr/>
      </xdr:nvSpPr>
      <xdr:spPr>
        <a:xfrm>
          <a:off x="7846060" y="148009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103251</xdr:rowOff>
    </xdr:from>
    <xdr:to>
      <xdr:col>50</xdr:col>
      <xdr:colOff>114300</xdr:colOff>
      <xdr:row>86</xdr:row>
      <xdr:rowOff>103251</xdr:rowOff>
    </xdr:to>
    <xdr:cxnSp macro="">
      <xdr:nvCxnSpPr>
        <xdr:cNvPr id="366" name="直線コネクタ 365">
          <a:extLst>
            <a:ext uri="{FF2B5EF4-FFF2-40B4-BE49-F238E27FC236}">
              <a16:creationId xmlns:a16="http://schemas.microsoft.com/office/drawing/2014/main" id="{7CFCF7E4-6FBD-4D73-8308-FB350E5083B1}"/>
            </a:ext>
          </a:extLst>
        </xdr:cNvPr>
        <xdr:cNvCxnSpPr/>
      </xdr:nvCxnSpPr>
      <xdr:spPr>
        <a:xfrm>
          <a:off x="7889240" y="1484604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52642</xdr:rowOff>
    </xdr:from>
    <xdr:to>
      <xdr:col>41</xdr:col>
      <xdr:colOff>101600</xdr:colOff>
      <xdr:row>86</xdr:row>
      <xdr:rowOff>154242</xdr:rowOff>
    </xdr:to>
    <xdr:sp macro="" textlink="">
      <xdr:nvSpPr>
        <xdr:cNvPr id="367" name="楕円 366">
          <a:extLst>
            <a:ext uri="{FF2B5EF4-FFF2-40B4-BE49-F238E27FC236}">
              <a16:creationId xmlns:a16="http://schemas.microsoft.com/office/drawing/2014/main" id="{EDC835BB-B3CB-4F92-86B5-06CD24539935}"/>
            </a:ext>
          </a:extLst>
        </xdr:cNvPr>
        <xdr:cNvSpPr/>
      </xdr:nvSpPr>
      <xdr:spPr>
        <a:xfrm>
          <a:off x="7029450" y="1480115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103251</xdr:rowOff>
    </xdr:from>
    <xdr:to>
      <xdr:col>45</xdr:col>
      <xdr:colOff>177800</xdr:colOff>
      <xdr:row>86</xdr:row>
      <xdr:rowOff>103442</xdr:rowOff>
    </xdr:to>
    <xdr:cxnSp macro="">
      <xdr:nvCxnSpPr>
        <xdr:cNvPr id="368" name="直線コネクタ 367">
          <a:extLst>
            <a:ext uri="{FF2B5EF4-FFF2-40B4-BE49-F238E27FC236}">
              <a16:creationId xmlns:a16="http://schemas.microsoft.com/office/drawing/2014/main" id="{E7308184-6641-4F19-913B-3B2652C75DFA}"/>
            </a:ext>
          </a:extLst>
        </xdr:cNvPr>
        <xdr:cNvCxnSpPr/>
      </xdr:nvCxnSpPr>
      <xdr:spPr>
        <a:xfrm flipV="1">
          <a:off x="7084060" y="14846046"/>
          <a:ext cx="80518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52832</xdr:rowOff>
    </xdr:from>
    <xdr:to>
      <xdr:col>36</xdr:col>
      <xdr:colOff>165100</xdr:colOff>
      <xdr:row>86</xdr:row>
      <xdr:rowOff>154432</xdr:rowOff>
    </xdr:to>
    <xdr:sp macro="" textlink="">
      <xdr:nvSpPr>
        <xdr:cNvPr id="369" name="楕円 368">
          <a:extLst>
            <a:ext uri="{FF2B5EF4-FFF2-40B4-BE49-F238E27FC236}">
              <a16:creationId xmlns:a16="http://schemas.microsoft.com/office/drawing/2014/main" id="{9BFA0ECB-72D6-4A8F-ABEE-C74C62B31EB8}"/>
            </a:ext>
          </a:extLst>
        </xdr:cNvPr>
        <xdr:cNvSpPr/>
      </xdr:nvSpPr>
      <xdr:spPr>
        <a:xfrm>
          <a:off x="6231890" y="148013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103442</xdr:rowOff>
    </xdr:from>
    <xdr:to>
      <xdr:col>41</xdr:col>
      <xdr:colOff>50800</xdr:colOff>
      <xdr:row>86</xdr:row>
      <xdr:rowOff>103632</xdr:rowOff>
    </xdr:to>
    <xdr:cxnSp macro="">
      <xdr:nvCxnSpPr>
        <xdr:cNvPr id="370" name="直線コネクタ 369">
          <a:extLst>
            <a:ext uri="{FF2B5EF4-FFF2-40B4-BE49-F238E27FC236}">
              <a16:creationId xmlns:a16="http://schemas.microsoft.com/office/drawing/2014/main" id="{EC16E4AF-6B06-4A78-92BF-074F82813A26}"/>
            </a:ext>
          </a:extLst>
        </xdr:cNvPr>
        <xdr:cNvCxnSpPr/>
      </xdr:nvCxnSpPr>
      <xdr:spPr>
        <a:xfrm flipV="1">
          <a:off x="6286500" y="14846237"/>
          <a:ext cx="79756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E8CF6CB7-069A-4E3E-86B3-5DE535D5D6F0}"/>
            </a:ext>
          </a:extLst>
        </xdr:cNvPr>
        <xdr:cNvSpPr txBox="1"/>
      </xdr:nvSpPr>
      <xdr:spPr>
        <a:xfrm>
          <a:off x="8454467" y="1432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45D02FAA-0445-4BC3-BD29-6782A2D075EF}"/>
            </a:ext>
          </a:extLst>
        </xdr:cNvPr>
        <xdr:cNvSpPr txBox="1"/>
      </xdr:nvSpPr>
      <xdr:spPr>
        <a:xfrm>
          <a:off x="7673417" y="143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ACBD2B43-9CCE-407F-A7EA-654A9E869646}"/>
            </a:ext>
          </a:extLst>
        </xdr:cNvPr>
        <xdr:cNvSpPr txBox="1"/>
      </xdr:nvSpPr>
      <xdr:spPr>
        <a:xfrm>
          <a:off x="6866332"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D3673DA2-E874-4D23-AC8F-AF6BC123D97B}"/>
            </a:ext>
          </a:extLst>
        </xdr:cNvPr>
        <xdr:cNvSpPr txBox="1"/>
      </xdr:nvSpPr>
      <xdr:spPr>
        <a:xfrm>
          <a:off x="6068772" y="143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145178</xdr:rowOff>
    </xdr:from>
    <xdr:ext cx="469744" cy="259045"/>
    <xdr:sp macro="" textlink="">
      <xdr:nvSpPr>
        <xdr:cNvPr id="375" name="n_1mainValue【公営住宅】&#10;一人当たり面積">
          <a:extLst>
            <a:ext uri="{FF2B5EF4-FFF2-40B4-BE49-F238E27FC236}">
              <a16:creationId xmlns:a16="http://schemas.microsoft.com/office/drawing/2014/main" id="{0F2C090A-C002-45EF-B2E9-16325589D1DA}"/>
            </a:ext>
          </a:extLst>
        </xdr:cNvPr>
        <xdr:cNvSpPr txBox="1"/>
      </xdr:nvSpPr>
      <xdr:spPr>
        <a:xfrm>
          <a:off x="845446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145178</xdr:rowOff>
    </xdr:from>
    <xdr:ext cx="469744" cy="259045"/>
    <xdr:sp macro="" textlink="">
      <xdr:nvSpPr>
        <xdr:cNvPr id="376" name="n_2mainValue【公営住宅】&#10;一人当たり面積">
          <a:extLst>
            <a:ext uri="{FF2B5EF4-FFF2-40B4-BE49-F238E27FC236}">
              <a16:creationId xmlns:a16="http://schemas.microsoft.com/office/drawing/2014/main" id="{208FF9C1-856E-48DB-84CD-B382522F5BBF}"/>
            </a:ext>
          </a:extLst>
        </xdr:cNvPr>
        <xdr:cNvSpPr txBox="1"/>
      </xdr:nvSpPr>
      <xdr:spPr>
        <a:xfrm>
          <a:off x="767341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145369</xdr:rowOff>
    </xdr:from>
    <xdr:ext cx="469744" cy="259045"/>
    <xdr:sp macro="" textlink="">
      <xdr:nvSpPr>
        <xdr:cNvPr id="377" name="n_3mainValue【公営住宅】&#10;一人当たり面積">
          <a:extLst>
            <a:ext uri="{FF2B5EF4-FFF2-40B4-BE49-F238E27FC236}">
              <a16:creationId xmlns:a16="http://schemas.microsoft.com/office/drawing/2014/main" id="{15348EE0-2D90-49F6-B5C0-2E945EC22487}"/>
            </a:ext>
          </a:extLst>
        </xdr:cNvPr>
        <xdr:cNvSpPr txBox="1"/>
      </xdr:nvSpPr>
      <xdr:spPr>
        <a:xfrm>
          <a:off x="6866332" y="1488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145559</xdr:rowOff>
    </xdr:from>
    <xdr:ext cx="469744" cy="259045"/>
    <xdr:sp macro="" textlink="">
      <xdr:nvSpPr>
        <xdr:cNvPr id="378" name="n_4mainValue【公営住宅】&#10;一人当たり面積">
          <a:extLst>
            <a:ext uri="{FF2B5EF4-FFF2-40B4-BE49-F238E27FC236}">
              <a16:creationId xmlns:a16="http://schemas.microsoft.com/office/drawing/2014/main" id="{2B8054FC-5213-4C0F-869B-1DEDB3AB52CF}"/>
            </a:ext>
          </a:extLst>
        </xdr:cNvPr>
        <xdr:cNvSpPr txBox="1"/>
      </xdr:nvSpPr>
      <xdr:spPr>
        <a:xfrm>
          <a:off x="6068772" y="1488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3AF96EE-00AB-446B-9C00-FAB6DB9DED85}"/>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AFEA24F-723E-4F3C-9E53-7F9E337A9F7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76C4707-FE6D-49B5-BED8-864A85281135}"/>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693A686-619F-4BB1-8285-5A446BEF776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FB8C440-5E5E-4E44-98ED-16471EECFEF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6A19156-38D3-47B0-A009-35444BB157A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F17CC09-BCD7-41E8-B680-5A0947DD732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6869490-A47A-49CD-8060-90D04412F991}"/>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4100EBD3-4C69-4CBB-89D6-F578C0B4780D}"/>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85BA594-4490-4B3C-9A9C-0122C05CAF95}"/>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22B0BD1-8FE9-4780-B21C-66C82928B1B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14499A1-ABB7-40AF-8BE2-E952AC5AB39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938B5770-FDA4-495A-BA85-B8B2966B6F62}"/>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69B73A3-A871-462F-BCD1-32B6FB07DAA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73C6AE60-EA2C-42B6-A842-C3BD9F3BDE69}"/>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E22B253-19FE-4058-B0F5-FC73F821B31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85D172D-0B66-423B-87A2-22DB5FB85A48}"/>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0F0659D-3426-4968-9104-8FED5DBEFF1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D9EF42A-D1CA-4A23-ADFB-A9454F3995F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C874F21-E66C-4AEB-92A5-2FCD274D431F}"/>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011618D-C7FD-46ED-8761-00676A756A1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E61E218-E44C-445E-AC79-D23772965C19}"/>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0951BC6-F0EB-4372-808C-6E05D0C3F5F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7BBDC04-3618-4648-A4E3-FD23B5ACE54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AC07B30-3290-4B8D-8D7D-EAAD0B03FA49}"/>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19765B5-9298-477C-9D6E-503D82DC1B5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21CA847-6932-456A-9C4D-F8FA0EE2E32C}"/>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E6E94FD1-13A9-4CB4-B789-CBF39DAF9A80}"/>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817356F6-726B-4DA7-8F91-E5C22F01EC81}"/>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A23C1862-C108-4D17-BC67-F72F9DD46496}"/>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B5F226E-127E-4D03-8963-4A81A1CEB6E8}"/>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77D11C6-6166-4953-AF54-C89BD6143B00}"/>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9DA1C9C2-70C5-4838-9233-F484F7333034}"/>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63CCC6D1-14EC-48D2-A13A-B56A1101102D}"/>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FA67761E-E668-44C1-91B9-5FC1141FD4A8}"/>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A7119E36-DE83-4819-B4E7-5A0D28A49D1D}"/>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7E2F30C8-E7FF-46C7-B8B1-02306DB51E1B}"/>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EE79CAD6-1EDF-4DE5-96FC-AE9BC7384F66}"/>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182FD337-691D-47D3-A2E6-A37AC8703C14}"/>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52D7BF48-9F2E-419A-AACC-1E419DEB8D21}"/>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955E4EA1-538D-4F91-8FE8-C9410E4F73B0}"/>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A0BF1B3E-DB50-4524-BFD7-1577B80D6139}"/>
            </a:ext>
          </a:extLst>
        </xdr:cNvPr>
        <xdr:cNvCxnSpPr/>
      </xdr:nvCxnSpPr>
      <xdr:spPr>
        <a:xfrm flipV="1">
          <a:off x="14703424" y="583256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D65A4724-CDC9-40F2-B69D-0041F5D9009C}"/>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AA56ACD2-5807-4D8C-9761-FFB7AB4DB771}"/>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B8CE0CDB-EBAF-4A10-B194-38E7EEF266DD}"/>
            </a:ext>
          </a:extLst>
        </xdr:cNvPr>
        <xdr:cNvSpPr txBox="1"/>
      </xdr:nvSpPr>
      <xdr:spPr>
        <a:xfrm>
          <a:off x="1474216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CD539DB5-274A-4140-9B97-58AA6BC2AC3D}"/>
            </a:ext>
          </a:extLst>
        </xdr:cNvPr>
        <xdr:cNvCxnSpPr/>
      </xdr:nvCxnSpPr>
      <xdr:spPr>
        <a:xfrm>
          <a:off x="14611350" y="5832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7A3AA528-26BD-4771-B8A8-AF99BA316242}"/>
            </a:ext>
          </a:extLst>
        </xdr:cNvPr>
        <xdr:cNvSpPr txBox="1"/>
      </xdr:nvSpPr>
      <xdr:spPr>
        <a:xfrm>
          <a:off x="14742160" y="63990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5E3FDBF8-EA52-4F81-AEA0-9FB2E548A57C}"/>
            </a:ext>
          </a:extLst>
        </xdr:cNvPr>
        <xdr:cNvSpPr/>
      </xdr:nvSpPr>
      <xdr:spPr>
        <a:xfrm>
          <a:off x="14649450" y="65418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2E116B7A-51D1-4606-A709-9471651D168A}"/>
            </a:ext>
          </a:extLst>
        </xdr:cNvPr>
        <xdr:cNvSpPr/>
      </xdr:nvSpPr>
      <xdr:spPr>
        <a:xfrm>
          <a:off x="13887450" y="65636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24AADD51-3A64-46A5-BE73-3905BCA7C29D}"/>
            </a:ext>
          </a:extLst>
        </xdr:cNvPr>
        <xdr:cNvSpPr/>
      </xdr:nvSpPr>
      <xdr:spPr>
        <a:xfrm>
          <a:off x="13089890" y="6575878"/>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081C10D3-B5D2-4AC5-9322-9E7D2DDCAA81}"/>
            </a:ext>
          </a:extLst>
        </xdr:cNvPr>
        <xdr:cNvSpPr/>
      </xdr:nvSpPr>
      <xdr:spPr>
        <a:xfrm>
          <a:off x="12303760" y="655519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A17F334C-D4C7-4897-8812-D92178D8BFA9}"/>
            </a:ext>
          </a:extLst>
        </xdr:cNvPr>
        <xdr:cNvSpPr/>
      </xdr:nvSpPr>
      <xdr:spPr>
        <a:xfrm>
          <a:off x="11487150" y="65048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69A52A3-5A20-43C3-BB18-072AE4DCD9F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F5F2884-A386-4E2E-B4FE-903103987DDD}"/>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B6AC12D-CC7A-4ECC-93B3-F172D81F29B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F6D7997-5070-4CEC-8068-D044B65C983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BBC1593-1C1B-44A0-A13B-2503E47B642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36830</xdr:rowOff>
    </xdr:from>
    <xdr:to>
      <xdr:col>85</xdr:col>
      <xdr:colOff>177800</xdr:colOff>
      <xdr:row>40</xdr:row>
      <xdr:rowOff>138430</xdr:rowOff>
    </xdr:to>
    <xdr:sp macro="" textlink="">
      <xdr:nvSpPr>
        <xdr:cNvPr id="436" name="楕円 435">
          <a:extLst>
            <a:ext uri="{FF2B5EF4-FFF2-40B4-BE49-F238E27FC236}">
              <a16:creationId xmlns:a16="http://schemas.microsoft.com/office/drawing/2014/main" id="{A27CB83D-104A-4410-A029-D638E7B83E1E}"/>
            </a:ext>
          </a:extLst>
        </xdr:cNvPr>
        <xdr:cNvSpPr/>
      </xdr:nvSpPr>
      <xdr:spPr>
        <a:xfrm>
          <a:off x="14649450" y="68948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BDB247F-CF9D-49EB-AF9A-D6BF138DCEDA}"/>
            </a:ext>
          </a:extLst>
        </xdr:cNvPr>
        <xdr:cNvSpPr txBox="1"/>
      </xdr:nvSpPr>
      <xdr:spPr>
        <a:xfrm>
          <a:off x="1474216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27033</xdr:rowOff>
    </xdr:from>
    <xdr:to>
      <xdr:col>81</xdr:col>
      <xdr:colOff>101600</xdr:colOff>
      <xdr:row>40</xdr:row>
      <xdr:rowOff>128633</xdr:rowOff>
    </xdr:to>
    <xdr:sp macro="" textlink="">
      <xdr:nvSpPr>
        <xdr:cNvPr id="438" name="楕円 437">
          <a:extLst>
            <a:ext uri="{FF2B5EF4-FFF2-40B4-BE49-F238E27FC236}">
              <a16:creationId xmlns:a16="http://schemas.microsoft.com/office/drawing/2014/main" id="{E57C2C15-3012-4733-A78E-84652E3091AF}"/>
            </a:ext>
          </a:extLst>
        </xdr:cNvPr>
        <xdr:cNvSpPr/>
      </xdr:nvSpPr>
      <xdr:spPr>
        <a:xfrm>
          <a:off x="13887450" y="688312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77833</xdr:rowOff>
    </xdr:from>
    <xdr:to>
      <xdr:col>85</xdr:col>
      <xdr:colOff>127000</xdr:colOff>
      <xdr:row>40</xdr:row>
      <xdr:rowOff>87630</xdr:rowOff>
    </xdr:to>
    <xdr:cxnSp macro="">
      <xdr:nvCxnSpPr>
        <xdr:cNvPr id="439" name="直線コネクタ 438">
          <a:extLst>
            <a:ext uri="{FF2B5EF4-FFF2-40B4-BE49-F238E27FC236}">
              <a16:creationId xmlns:a16="http://schemas.microsoft.com/office/drawing/2014/main" id="{784121D6-AD2D-4D9E-AFB4-3D1331B93010}"/>
            </a:ext>
          </a:extLst>
        </xdr:cNvPr>
        <xdr:cNvCxnSpPr/>
      </xdr:nvCxnSpPr>
      <xdr:spPr>
        <a:xfrm>
          <a:off x="13942060" y="6935833"/>
          <a:ext cx="762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7438</xdr:rowOff>
    </xdr:from>
    <xdr:to>
      <xdr:col>76</xdr:col>
      <xdr:colOff>165100</xdr:colOff>
      <xdr:row>40</xdr:row>
      <xdr:rowOff>109038</xdr:rowOff>
    </xdr:to>
    <xdr:sp macro="" textlink="">
      <xdr:nvSpPr>
        <xdr:cNvPr id="440" name="楕円 439">
          <a:extLst>
            <a:ext uri="{FF2B5EF4-FFF2-40B4-BE49-F238E27FC236}">
              <a16:creationId xmlns:a16="http://schemas.microsoft.com/office/drawing/2014/main" id="{7596C2BF-429D-4E1D-A311-1276C5B62C01}"/>
            </a:ext>
          </a:extLst>
        </xdr:cNvPr>
        <xdr:cNvSpPr/>
      </xdr:nvSpPr>
      <xdr:spPr>
        <a:xfrm>
          <a:off x="13089890" y="686734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58238</xdr:rowOff>
    </xdr:from>
    <xdr:to>
      <xdr:col>81</xdr:col>
      <xdr:colOff>50800</xdr:colOff>
      <xdr:row>40</xdr:row>
      <xdr:rowOff>77833</xdr:rowOff>
    </xdr:to>
    <xdr:cxnSp macro="">
      <xdr:nvCxnSpPr>
        <xdr:cNvPr id="441" name="直線コネクタ 440">
          <a:extLst>
            <a:ext uri="{FF2B5EF4-FFF2-40B4-BE49-F238E27FC236}">
              <a16:creationId xmlns:a16="http://schemas.microsoft.com/office/drawing/2014/main" id="{61477CBA-6C86-4D14-BDD6-37675326D47F}"/>
            </a:ext>
          </a:extLst>
        </xdr:cNvPr>
        <xdr:cNvCxnSpPr/>
      </xdr:nvCxnSpPr>
      <xdr:spPr>
        <a:xfrm>
          <a:off x="13144500" y="6912428"/>
          <a:ext cx="79756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169091</xdr:rowOff>
    </xdr:from>
    <xdr:to>
      <xdr:col>72</xdr:col>
      <xdr:colOff>38100</xdr:colOff>
      <xdr:row>40</xdr:row>
      <xdr:rowOff>99241</xdr:rowOff>
    </xdr:to>
    <xdr:sp macro="" textlink="">
      <xdr:nvSpPr>
        <xdr:cNvPr id="442" name="楕円 441">
          <a:extLst>
            <a:ext uri="{FF2B5EF4-FFF2-40B4-BE49-F238E27FC236}">
              <a16:creationId xmlns:a16="http://schemas.microsoft.com/office/drawing/2014/main" id="{45A33629-B783-4593-B2F6-E903B77811CA}"/>
            </a:ext>
          </a:extLst>
        </xdr:cNvPr>
        <xdr:cNvSpPr/>
      </xdr:nvSpPr>
      <xdr:spPr>
        <a:xfrm>
          <a:off x="12303760" y="685945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48441</xdr:rowOff>
    </xdr:from>
    <xdr:to>
      <xdr:col>76</xdr:col>
      <xdr:colOff>114300</xdr:colOff>
      <xdr:row>40</xdr:row>
      <xdr:rowOff>58238</xdr:rowOff>
    </xdr:to>
    <xdr:cxnSp macro="">
      <xdr:nvCxnSpPr>
        <xdr:cNvPr id="443" name="直線コネクタ 442">
          <a:extLst>
            <a:ext uri="{FF2B5EF4-FFF2-40B4-BE49-F238E27FC236}">
              <a16:creationId xmlns:a16="http://schemas.microsoft.com/office/drawing/2014/main" id="{009C04C6-DCE4-44CE-AFBF-1D1B8EFFE922}"/>
            </a:ext>
          </a:extLst>
        </xdr:cNvPr>
        <xdr:cNvCxnSpPr/>
      </xdr:nvCxnSpPr>
      <xdr:spPr>
        <a:xfrm>
          <a:off x="12346940" y="6908346"/>
          <a:ext cx="79756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156028</xdr:rowOff>
    </xdr:from>
    <xdr:to>
      <xdr:col>67</xdr:col>
      <xdr:colOff>101600</xdr:colOff>
      <xdr:row>40</xdr:row>
      <xdr:rowOff>86178</xdr:rowOff>
    </xdr:to>
    <xdr:sp macro="" textlink="">
      <xdr:nvSpPr>
        <xdr:cNvPr id="444" name="楕円 443">
          <a:extLst>
            <a:ext uri="{FF2B5EF4-FFF2-40B4-BE49-F238E27FC236}">
              <a16:creationId xmlns:a16="http://schemas.microsoft.com/office/drawing/2014/main" id="{1EFAFCC2-0B5E-4D27-9B2C-0CA968F930AC}"/>
            </a:ext>
          </a:extLst>
        </xdr:cNvPr>
        <xdr:cNvSpPr/>
      </xdr:nvSpPr>
      <xdr:spPr>
        <a:xfrm>
          <a:off x="11487150" y="68425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35378</xdr:rowOff>
    </xdr:from>
    <xdr:to>
      <xdr:col>71</xdr:col>
      <xdr:colOff>177800</xdr:colOff>
      <xdr:row>40</xdr:row>
      <xdr:rowOff>48441</xdr:rowOff>
    </xdr:to>
    <xdr:cxnSp macro="">
      <xdr:nvCxnSpPr>
        <xdr:cNvPr id="445" name="直線コネクタ 444">
          <a:extLst>
            <a:ext uri="{FF2B5EF4-FFF2-40B4-BE49-F238E27FC236}">
              <a16:creationId xmlns:a16="http://schemas.microsoft.com/office/drawing/2014/main" id="{38BEFBAB-1EBE-4CBC-8079-E7C00BC3E67C}"/>
            </a:ext>
          </a:extLst>
        </xdr:cNvPr>
        <xdr:cNvCxnSpPr/>
      </xdr:nvCxnSpPr>
      <xdr:spPr>
        <a:xfrm>
          <a:off x="11541760" y="6893378"/>
          <a:ext cx="80518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78C9C470-2599-4A62-9D28-AE0DD0895973}"/>
            </a:ext>
          </a:extLst>
        </xdr:cNvPr>
        <xdr:cNvSpPr txBox="1"/>
      </xdr:nvSpPr>
      <xdr:spPr>
        <a:xfrm>
          <a:off x="13738234" y="634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9C6A4DB2-EA2A-488E-97FA-EFD25625EE3F}"/>
            </a:ext>
          </a:extLst>
        </xdr:cNvPr>
        <xdr:cNvSpPr txBox="1"/>
      </xdr:nvSpPr>
      <xdr:spPr>
        <a:xfrm>
          <a:off x="12957184" y="635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D1E6AED5-E862-410C-B0F8-82071ECCE47D}"/>
            </a:ext>
          </a:extLst>
        </xdr:cNvPr>
        <xdr:cNvSpPr txBox="1"/>
      </xdr:nvSpPr>
      <xdr:spPr>
        <a:xfrm>
          <a:off x="12171054" y="6332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D5AA37BC-115C-4FD1-B923-BE257819C347}"/>
            </a:ext>
          </a:extLst>
        </xdr:cNvPr>
        <xdr:cNvSpPr txBox="1"/>
      </xdr:nvSpPr>
      <xdr:spPr>
        <a:xfrm>
          <a:off x="11354444" y="627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119760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6FF3793A-7762-454E-96F0-C06B5D729713}"/>
            </a:ext>
          </a:extLst>
        </xdr:cNvPr>
        <xdr:cNvSpPr txBox="1"/>
      </xdr:nvSpPr>
      <xdr:spPr>
        <a:xfrm>
          <a:off x="13738234" y="697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100165</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399D5241-8443-4BEA-8143-EA35EA997097}"/>
            </a:ext>
          </a:extLst>
        </xdr:cNvPr>
        <xdr:cNvSpPr txBox="1"/>
      </xdr:nvSpPr>
      <xdr:spPr>
        <a:xfrm>
          <a:off x="12957184" y="695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90368</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E86D372C-7C0C-4733-886E-9678352827F8}"/>
            </a:ext>
          </a:extLst>
        </xdr:cNvPr>
        <xdr:cNvSpPr txBox="1"/>
      </xdr:nvSpPr>
      <xdr:spPr>
        <a:xfrm>
          <a:off x="12171054" y="695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77305</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82A14EA-5937-49CA-A141-1A525CDE18DD}"/>
            </a:ext>
          </a:extLst>
        </xdr:cNvPr>
        <xdr:cNvSpPr txBox="1"/>
      </xdr:nvSpPr>
      <xdr:spPr>
        <a:xfrm>
          <a:off x="1135444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AC7F3E41-882A-4355-A3BD-D5F82CA64091}"/>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7EB0E94B-8F80-4CF7-A8F1-B8BF06F81A9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430E02B2-1F15-484F-BB48-540EF397AF4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7BB3C84-C05E-4D57-B549-4EB47C3C5D8B}"/>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B127BABF-CD2B-4E28-A825-17D153A00F5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EDD0561-5F23-4989-B841-37E02C07F38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5CF7DC3A-80C0-4EEF-9279-8C1EBB582DC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1996EF3-EBB5-4601-81DD-303EA756CCF4}"/>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3705D51-EDB9-41D7-88AD-0AAE6453EF31}"/>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9A84790-4633-4849-9A86-9A18F34D2C1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25488461-C62B-4845-A9E1-CABB24EC6DB4}"/>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5CDD9198-62A0-4F39-A364-8FD18805359F}"/>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A28F2078-0B09-4ABC-8BDD-AC3BD7CBDB4A}"/>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4179DB02-F782-4B8B-8648-74D04C738023}"/>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4BF751CC-153C-45D6-A3B3-0042F2E72AC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2F29D479-4D9A-4B23-B507-2B33503C4B36}"/>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D6470BD5-BD9C-40C9-A1A0-DD4579A7F9A8}"/>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84125820-59C3-4852-85AD-E7CA6A352089}"/>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21CFA27A-9FF7-48AA-86EB-C010AC0AA26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BFF9D51E-0DBC-473C-A12F-9D03F789C621}"/>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58949608-C165-4E2A-ABED-0D538017EE69}"/>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983D8436-7D4D-4672-96A0-BAF4762955AD}"/>
            </a:ext>
          </a:extLst>
        </xdr:cNvPr>
        <xdr:cNvCxnSpPr/>
      </xdr:nvCxnSpPr>
      <xdr:spPr>
        <a:xfrm flipV="1">
          <a:off x="19947254" y="5914263"/>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16868739-0CD6-4499-BDBE-7A69F80B1DC0}"/>
            </a:ext>
          </a:extLst>
        </xdr:cNvPr>
        <xdr:cNvSpPr txBox="1"/>
      </xdr:nvSpPr>
      <xdr:spPr>
        <a:xfrm>
          <a:off x="19985990" y="711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0CE8786A-E760-4D2A-9818-1A86D4912BB2}"/>
            </a:ext>
          </a:extLst>
        </xdr:cNvPr>
        <xdr:cNvCxnSpPr/>
      </xdr:nvCxnSpPr>
      <xdr:spPr>
        <a:xfrm>
          <a:off x="19885660" y="7114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F779C5F9-3072-4925-A343-A4ABA9CB6750}"/>
            </a:ext>
          </a:extLst>
        </xdr:cNvPr>
        <xdr:cNvSpPr txBox="1"/>
      </xdr:nvSpPr>
      <xdr:spPr>
        <a:xfrm>
          <a:off x="19985990" y="568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FA768BB8-E048-4B0C-96E8-1608D786AE72}"/>
            </a:ext>
          </a:extLst>
        </xdr:cNvPr>
        <xdr:cNvCxnSpPr/>
      </xdr:nvCxnSpPr>
      <xdr:spPr>
        <a:xfrm>
          <a:off x="19885660" y="5914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6FF2E76D-50F0-4070-8E72-665D07BE368A}"/>
            </a:ext>
          </a:extLst>
        </xdr:cNvPr>
        <xdr:cNvSpPr txBox="1"/>
      </xdr:nvSpPr>
      <xdr:spPr>
        <a:xfrm>
          <a:off x="19985990" y="6574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CF9F50F2-C9AB-40F0-A3AF-2C552F2C9455}"/>
            </a:ext>
          </a:extLst>
        </xdr:cNvPr>
        <xdr:cNvSpPr/>
      </xdr:nvSpPr>
      <xdr:spPr>
        <a:xfrm>
          <a:off x="19904710" y="66018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0549FF58-727A-40D8-83E4-1E03A1D7F283}"/>
            </a:ext>
          </a:extLst>
        </xdr:cNvPr>
        <xdr:cNvSpPr/>
      </xdr:nvSpPr>
      <xdr:spPr>
        <a:xfrm>
          <a:off x="19161760" y="660184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E97D16FF-26D3-4022-B0FF-23537667542A}"/>
            </a:ext>
          </a:extLst>
        </xdr:cNvPr>
        <xdr:cNvSpPr/>
      </xdr:nvSpPr>
      <xdr:spPr>
        <a:xfrm>
          <a:off x="18345150" y="66041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E3629588-9666-4545-BA28-94EF01FD1C4F}"/>
            </a:ext>
          </a:extLst>
        </xdr:cNvPr>
        <xdr:cNvSpPr/>
      </xdr:nvSpPr>
      <xdr:spPr>
        <a:xfrm>
          <a:off x="17547590" y="663613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A2E9D4F7-6E34-4BD0-B536-4B17E156584A}"/>
            </a:ext>
          </a:extLst>
        </xdr:cNvPr>
        <xdr:cNvSpPr/>
      </xdr:nvSpPr>
      <xdr:spPr>
        <a:xfrm>
          <a:off x="16761460" y="66231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23D7748-63D7-4259-B8B3-6882B79356E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A90749F-45B2-4288-871C-E4B6D14BF364}"/>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64DD7A4-FF8E-4048-91DC-2276EF7E889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B1C0254-C473-4015-B0F0-CAF45A796302}"/>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9B2837C-0EEF-4257-8690-4263A66B93D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160274</xdr:rowOff>
    </xdr:from>
    <xdr:to>
      <xdr:col>116</xdr:col>
      <xdr:colOff>114300</xdr:colOff>
      <xdr:row>38</xdr:row>
      <xdr:rowOff>90424</xdr:rowOff>
    </xdr:to>
    <xdr:sp macro="" textlink="">
      <xdr:nvSpPr>
        <xdr:cNvPr id="491" name="楕円 490">
          <a:extLst>
            <a:ext uri="{FF2B5EF4-FFF2-40B4-BE49-F238E27FC236}">
              <a16:creationId xmlns:a16="http://schemas.microsoft.com/office/drawing/2014/main" id="{0177A2C6-C6E0-4C48-BDC1-5413C302FCA7}"/>
            </a:ext>
          </a:extLst>
        </xdr:cNvPr>
        <xdr:cNvSpPr/>
      </xdr:nvSpPr>
      <xdr:spPr>
        <a:xfrm>
          <a:off x="19904710" y="65058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11701</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EA1CA988-23A8-47AB-947D-2DC20A76ADD4}"/>
            </a:ext>
          </a:extLst>
        </xdr:cNvPr>
        <xdr:cNvSpPr txBox="1"/>
      </xdr:nvSpPr>
      <xdr:spPr>
        <a:xfrm>
          <a:off x="19985990"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160274</xdr:rowOff>
    </xdr:from>
    <xdr:to>
      <xdr:col>112</xdr:col>
      <xdr:colOff>38100</xdr:colOff>
      <xdr:row>38</xdr:row>
      <xdr:rowOff>90424</xdr:rowOff>
    </xdr:to>
    <xdr:sp macro="" textlink="">
      <xdr:nvSpPr>
        <xdr:cNvPr id="493" name="楕円 492">
          <a:extLst>
            <a:ext uri="{FF2B5EF4-FFF2-40B4-BE49-F238E27FC236}">
              <a16:creationId xmlns:a16="http://schemas.microsoft.com/office/drawing/2014/main" id="{B4C40845-BF2B-45BD-BAC0-42C5BB12AC39}"/>
            </a:ext>
          </a:extLst>
        </xdr:cNvPr>
        <xdr:cNvSpPr/>
      </xdr:nvSpPr>
      <xdr:spPr>
        <a:xfrm>
          <a:off x="19161760" y="65058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39624</xdr:rowOff>
    </xdr:from>
    <xdr:to>
      <xdr:col>116</xdr:col>
      <xdr:colOff>63500</xdr:colOff>
      <xdr:row>38</xdr:row>
      <xdr:rowOff>39624</xdr:rowOff>
    </xdr:to>
    <xdr:cxnSp macro="">
      <xdr:nvCxnSpPr>
        <xdr:cNvPr id="494" name="直線コネクタ 493">
          <a:extLst>
            <a:ext uri="{FF2B5EF4-FFF2-40B4-BE49-F238E27FC236}">
              <a16:creationId xmlns:a16="http://schemas.microsoft.com/office/drawing/2014/main" id="{920D1C55-1F9F-4E67-818B-1CFCDA187C0A}"/>
            </a:ext>
          </a:extLst>
        </xdr:cNvPr>
        <xdr:cNvCxnSpPr/>
      </xdr:nvCxnSpPr>
      <xdr:spPr>
        <a:xfrm>
          <a:off x="19204940" y="655472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167132</xdr:rowOff>
    </xdr:from>
    <xdr:to>
      <xdr:col>107</xdr:col>
      <xdr:colOff>101600</xdr:colOff>
      <xdr:row>38</xdr:row>
      <xdr:rowOff>97282</xdr:rowOff>
    </xdr:to>
    <xdr:sp macro="" textlink="">
      <xdr:nvSpPr>
        <xdr:cNvPr id="495" name="楕円 494">
          <a:extLst>
            <a:ext uri="{FF2B5EF4-FFF2-40B4-BE49-F238E27FC236}">
              <a16:creationId xmlns:a16="http://schemas.microsoft.com/office/drawing/2014/main" id="{7EAD47A1-8F53-403D-8717-8EB771548E79}"/>
            </a:ext>
          </a:extLst>
        </xdr:cNvPr>
        <xdr:cNvSpPr/>
      </xdr:nvSpPr>
      <xdr:spPr>
        <a:xfrm>
          <a:off x="18345150" y="651459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39624</xdr:rowOff>
    </xdr:from>
    <xdr:to>
      <xdr:col>111</xdr:col>
      <xdr:colOff>177800</xdr:colOff>
      <xdr:row>38</xdr:row>
      <xdr:rowOff>46482</xdr:rowOff>
    </xdr:to>
    <xdr:cxnSp macro="">
      <xdr:nvCxnSpPr>
        <xdr:cNvPr id="496" name="直線コネクタ 495">
          <a:extLst>
            <a:ext uri="{FF2B5EF4-FFF2-40B4-BE49-F238E27FC236}">
              <a16:creationId xmlns:a16="http://schemas.microsoft.com/office/drawing/2014/main" id="{6C186911-93C0-4690-A2F8-639C24C4DE0D}"/>
            </a:ext>
          </a:extLst>
        </xdr:cNvPr>
        <xdr:cNvCxnSpPr/>
      </xdr:nvCxnSpPr>
      <xdr:spPr>
        <a:xfrm flipV="1">
          <a:off x="18399760" y="6554724"/>
          <a:ext cx="80518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497" name="楕円 496">
          <a:extLst>
            <a:ext uri="{FF2B5EF4-FFF2-40B4-BE49-F238E27FC236}">
              <a16:creationId xmlns:a16="http://schemas.microsoft.com/office/drawing/2014/main" id="{730D6F7D-7136-487A-91EF-A346A4FEEFD5}"/>
            </a:ext>
          </a:extLst>
        </xdr:cNvPr>
        <xdr:cNvSpPr/>
      </xdr:nvSpPr>
      <xdr:spPr>
        <a:xfrm>
          <a:off x="17547590" y="652411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46482</xdr:rowOff>
    </xdr:from>
    <xdr:to>
      <xdr:col>107</xdr:col>
      <xdr:colOff>50800</xdr:colOff>
      <xdr:row>38</xdr:row>
      <xdr:rowOff>57912</xdr:rowOff>
    </xdr:to>
    <xdr:cxnSp macro="">
      <xdr:nvCxnSpPr>
        <xdr:cNvPr id="498" name="直線コネクタ 497">
          <a:extLst>
            <a:ext uri="{FF2B5EF4-FFF2-40B4-BE49-F238E27FC236}">
              <a16:creationId xmlns:a16="http://schemas.microsoft.com/office/drawing/2014/main" id="{69A93E66-AFDA-4F30-B97E-86CFB104063A}"/>
            </a:ext>
          </a:extLst>
        </xdr:cNvPr>
        <xdr:cNvCxnSpPr/>
      </xdr:nvCxnSpPr>
      <xdr:spPr>
        <a:xfrm flipV="1">
          <a:off x="17602200" y="6563487"/>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13970</xdr:rowOff>
    </xdr:from>
    <xdr:to>
      <xdr:col>98</xdr:col>
      <xdr:colOff>38100</xdr:colOff>
      <xdr:row>38</xdr:row>
      <xdr:rowOff>115570</xdr:rowOff>
    </xdr:to>
    <xdr:sp macro="" textlink="">
      <xdr:nvSpPr>
        <xdr:cNvPr id="499" name="楕円 498">
          <a:extLst>
            <a:ext uri="{FF2B5EF4-FFF2-40B4-BE49-F238E27FC236}">
              <a16:creationId xmlns:a16="http://schemas.microsoft.com/office/drawing/2014/main" id="{EE7A3520-58F6-4DCD-AB09-375A9314EC3D}"/>
            </a:ext>
          </a:extLst>
        </xdr:cNvPr>
        <xdr:cNvSpPr/>
      </xdr:nvSpPr>
      <xdr:spPr>
        <a:xfrm>
          <a:off x="16761460" y="653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57912</xdr:rowOff>
    </xdr:from>
    <xdr:to>
      <xdr:col>102</xdr:col>
      <xdr:colOff>114300</xdr:colOff>
      <xdr:row>38</xdr:row>
      <xdr:rowOff>64770</xdr:rowOff>
    </xdr:to>
    <xdr:cxnSp macro="">
      <xdr:nvCxnSpPr>
        <xdr:cNvPr id="500" name="直線コネクタ 499">
          <a:extLst>
            <a:ext uri="{FF2B5EF4-FFF2-40B4-BE49-F238E27FC236}">
              <a16:creationId xmlns:a16="http://schemas.microsoft.com/office/drawing/2014/main" id="{AD69DAE8-BB64-4AD8-9396-464023803DA1}"/>
            </a:ext>
          </a:extLst>
        </xdr:cNvPr>
        <xdr:cNvCxnSpPr/>
      </xdr:nvCxnSpPr>
      <xdr:spPr>
        <a:xfrm flipV="1">
          <a:off x="16804640" y="6569202"/>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68CB0213-9571-4CE1-B781-AEE595652710}"/>
            </a:ext>
          </a:extLst>
        </xdr:cNvPr>
        <xdr:cNvSpPr txBox="1"/>
      </xdr:nvSpPr>
      <xdr:spPr>
        <a:xfrm>
          <a:off x="18982132" y="669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EF9CA837-444B-43EF-B872-E0EDCD01AED5}"/>
            </a:ext>
          </a:extLst>
        </xdr:cNvPr>
        <xdr:cNvSpPr txBox="1"/>
      </xdr:nvSpPr>
      <xdr:spPr>
        <a:xfrm>
          <a:off x="18182032" y="669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3FA95817-F67A-4999-A41C-191C4B7F85F8}"/>
            </a:ext>
          </a:extLst>
        </xdr:cNvPr>
        <xdr:cNvSpPr txBox="1"/>
      </xdr:nvSpPr>
      <xdr:spPr>
        <a:xfrm>
          <a:off x="17384472"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9669006D-8C6D-4F1A-8CAE-8353B79D135E}"/>
            </a:ext>
          </a:extLst>
        </xdr:cNvPr>
        <xdr:cNvSpPr txBox="1"/>
      </xdr:nvSpPr>
      <xdr:spPr>
        <a:xfrm>
          <a:off x="16588817" y="67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106951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E689BC3-236D-4929-9D13-FD9A3D6B31E2}"/>
            </a:ext>
          </a:extLst>
        </xdr:cNvPr>
        <xdr:cNvSpPr txBox="1"/>
      </xdr:nvSpPr>
      <xdr:spPr>
        <a:xfrm>
          <a:off x="18982132" y="62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113809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DB915E81-A5F5-4CF7-8FD7-6D2634B92A37}"/>
            </a:ext>
          </a:extLst>
        </xdr:cNvPr>
        <xdr:cNvSpPr txBox="1"/>
      </xdr:nvSpPr>
      <xdr:spPr>
        <a:xfrm>
          <a:off x="18182032"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4558C41D-B465-4293-AC9D-3FC362F265F5}"/>
            </a:ext>
          </a:extLst>
        </xdr:cNvPr>
        <xdr:cNvSpPr txBox="1"/>
      </xdr:nvSpPr>
      <xdr:spPr>
        <a:xfrm>
          <a:off x="17384472" y="629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132097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8526AFD3-37E0-492F-9336-2888B11EA1FD}"/>
            </a:ext>
          </a:extLst>
        </xdr:cNvPr>
        <xdr:cNvSpPr txBox="1"/>
      </xdr:nvSpPr>
      <xdr:spPr>
        <a:xfrm>
          <a:off x="1658881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48E6634C-6FC7-4D11-8067-9C51CF3F33C8}"/>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AB3D101A-76B9-4640-B620-E085B83F343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5E0CF3D5-6A09-453D-A465-EEF338B447A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C519DA2-B1ED-4569-B9A0-98AB5AD29B2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7DF3BAD2-A8D0-4525-94B3-AC3A1A8E431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A7378753-D229-46D0-916C-509B41C0EAA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9C254B02-5E8E-4686-93D9-7CCAFDCB1E23}"/>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3557F24C-5B7A-4C9E-B736-8553EA5A260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3B191E58-EF3C-4CB6-8038-F4892140287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CACCBC10-E3FE-48C7-8231-0F5FC0150BD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1C96D2D6-3D28-44CF-BB5B-0659DCE88EF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9683997D-7B2F-4E89-8620-A77E17D56512}"/>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348221A-4A8C-40B5-9EBF-AEF6BF62E3F7}"/>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ED463AF7-2882-45D1-8192-A63400A38283}"/>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79191E5C-73B1-469D-A84C-F1A7A312FFB2}"/>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7F749389-6F70-40E6-AEE2-64626AC43A48}"/>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11EC4F15-4C52-4E8B-AB2E-9C905CEF834B}"/>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EF21A855-A7C2-4830-938E-7DFC2211D3BB}"/>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3F3F83D9-B7A3-4C49-B8F4-5C081BF445D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1F213004-AFB2-45F6-B978-1BA0642F9023}"/>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9544BD63-DACB-4C3F-9FA0-019E6947E171}"/>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AE27642-8785-4835-8F5B-6909F4CD94C7}"/>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E36F348D-82EF-46A0-97DB-74872F208953}"/>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84AD064A-4DCC-4524-9E27-40D86163B90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74CD9CAC-490B-474C-8194-BCB63ACFA40E}"/>
            </a:ext>
          </a:extLst>
        </xdr:cNvPr>
        <xdr:cNvCxnSpPr/>
      </xdr:nvCxnSpPr>
      <xdr:spPr>
        <a:xfrm flipV="1">
          <a:off x="14703424" y="97212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F9714B70-C29F-4BF2-8145-85D9F8B9DCB5}"/>
            </a:ext>
          </a:extLst>
        </xdr:cNvPr>
        <xdr:cNvSpPr txBox="1"/>
      </xdr:nvSpPr>
      <xdr:spPr>
        <a:xfrm>
          <a:off x="1474216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A531FF11-6611-4777-B582-56F46F3436ED}"/>
            </a:ext>
          </a:extLst>
        </xdr:cNvPr>
        <xdr:cNvCxnSpPr/>
      </xdr:nvCxnSpPr>
      <xdr:spPr>
        <a:xfrm>
          <a:off x="14611350" y="1091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145F6670-23B6-43F4-A822-5B82946EEAC1}"/>
            </a:ext>
          </a:extLst>
        </xdr:cNvPr>
        <xdr:cNvSpPr txBox="1"/>
      </xdr:nvSpPr>
      <xdr:spPr>
        <a:xfrm>
          <a:off x="1474216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8AC13617-6DB9-46FC-9F60-EB508E69EF5C}"/>
            </a:ext>
          </a:extLst>
        </xdr:cNvPr>
        <xdr:cNvCxnSpPr/>
      </xdr:nvCxnSpPr>
      <xdr:spPr>
        <a:xfrm>
          <a:off x="14611350" y="9721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D63B0400-3EC2-4C18-B728-8F1742AB92FA}"/>
            </a:ext>
          </a:extLst>
        </xdr:cNvPr>
        <xdr:cNvSpPr txBox="1"/>
      </xdr:nvSpPr>
      <xdr:spPr>
        <a:xfrm>
          <a:off x="14742160" y="1020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B3A0350B-A817-43FC-82B7-AEB75C95D6BD}"/>
            </a:ext>
          </a:extLst>
        </xdr:cNvPr>
        <xdr:cNvSpPr/>
      </xdr:nvSpPr>
      <xdr:spPr>
        <a:xfrm>
          <a:off x="14649450" y="1034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5B257A1C-3BE5-46ED-9067-F894C6B0BE9F}"/>
            </a:ext>
          </a:extLst>
        </xdr:cNvPr>
        <xdr:cNvSpPr/>
      </xdr:nvSpPr>
      <xdr:spPr>
        <a:xfrm>
          <a:off x="13887450" y="103181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1FD2E8A3-3A61-4B43-9C51-EEEE97CB2BA9}"/>
            </a:ext>
          </a:extLst>
        </xdr:cNvPr>
        <xdr:cNvSpPr/>
      </xdr:nvSpPr>
      <xdr:spPr>
        <a:xfrm>
          <a:off x="13089890" y="103066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87BE5974-9B40-48E6-B873-873A7752F9D3}"/>
            </a:ext>
          </a:extLst>
        </xdr:cNvPr>
        <xdr:cNvSpPr/>
      </xdr:nvSpPr>
      <xdr:spPr>
        <a:xfrm>
          <a:off x="12303760" y="10331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BB16BC39-4BB6-45C9-88DF-4788756E273B}"/>
            </a:ext>
          </a:extLst>
        </xdr:cNvPr>
        <xdr:cNvSpPr/>
      </xdr:nvSpPr>
      <xdr:spPr>
        <a:xfrm>
          <a:off x="11487150" y="10236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E18A547-5504-4F43-9FEA-ED551AC16C3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96D7411-1F38-4572-A844-CE1CE5C2C35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EEDEA61-F6B4-4562-9F51-470AA7B7E18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23B282F-5486-4995-8F99-2D73EBA02FDA}"/>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9379192-22D8-4DB6-94C0-E3D3BFE145B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549" name="楕円 548">
          <a:extLst>
            <a:ext uri="{FF2B5EF4-FFF2-40B4-BE49-F238E27FC236}">
              <a16:creationId xmlns:a16="http://schemas.microsoft.com/office/drawing/2014/main" id="{44BF0CA7-B776-49EB-92F7-E1764162CB03}"/>
            </a:ext>
          </a:extLst>
        </xdr:cNvPr>
        <xdr:cNvSpPr/>
      </xdr:nvSpPr>
      <xdr:spPr>
        <a:xfrm>
          <a:off x="14649450" y="105181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34307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75D011DC-D7F4-452A-9BBE-C14309218E33}"/>
            </a:ext>
          </a:extLst>
        </xdr:cNvPr>
        <xdr:cNvSpPr txBox="1"/>
      </xdr:nvSpPr>
      <xdr:spPr>
        <a:xfrm>
          <a:off x="1474216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31115</xdr:rowOff>
    </xdr:from>
    <xdr:to>
      <xdr:col>81</xdr:col>
      <xdr:colOff>101600</xdr:colOff>
      <xdr:row>61</xdr:row>
      <xdr:rowOff>132715</xdr:rowOff>
    </xdr:to>
    <xdr:sp macro="" textlink="">
      <xdr:nvSpPr>
        <xdr:cNvPr id="551" name="楕円 550">
          <a:extLst>
            <a:ext uri="{FF2B5EF4-FFF2-40B4-BE49-F238E27FC236}">
              <a16:creationId xmlns:a16="http://schemas.microsoft.com/office/drawing/2014/main" id="{0BCDBEA5-C63F-447D-BBD2-13DB2892A405}"/>
            </a:ext>
          </a:extLst>
        </xdr:cNvPr>
        <xdr:cNvSpPr/>
      </xdr:nvSpPr>
      <xdr:spPr>
        <a:xfrm>
          <a:off x="13887450" y="1048766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81915</xdr:rowOff>
    </xdr:from>
    <xdr:to>
      <xdr:col>85</xdr:col>
      <xdr:colOff>127000</xdr:colOff>
      <xdr:row>61</xdr:row>
      <xdr:rowOff>106680</xdr:rowOff>
    </xdr:to>
    <xdr:cxnSp macro="">
      <xdr:nvCxnSpPr>
        <xdr:cNvPr id="552" name="直線コネクタ 551">
          <a:extLst>
            <a:ext uri="{FF2B5EF4-FFF2-40B4-BE49-F238E27FC236}">
              <a16:creationId xmlns:a16="http://schemas.microsoft.com/office/drawing/2014/main" id="{A66E272B-2AFB-42BD-AA41-16D777225329}"/>
            </a:ext>
          </a:extLst>
        </xdr:cNvPr>
        <xdr:cNvCxnSpPr/>
      </xdr:nvCxnSpPr>
      <xdr:spPr>
        <a:xfrm>
          <a:off x="13942060" y="10542270"/>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53" name="楕円 552">
          <a:extLst>
            <a:ext uri="{FF2B5EF4-FFF2-40B4-BE49-F238E27FC236}">
              <a16:creationId xmlns:a16="http://schemas.microsoft.com/office/drawing/2014/main" id="{977B92D3-B082-4916-B964-5C1D2AE48A87}"/>
            </a:ext>
          </a:extLst>
        </xdr:cNvPr>
        <xdr:cNvSpPr/>
      </xdr:nvSpPr>
      <xdr:spPr>
        <a:xfrm>
          <a:off x="13089890" y="104571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81915</xdr:rowOff>
    </xdr:to>
    <xdr:cxnSp macro="">
      <xdr:nvCxnSpPr>
        <xdr:cNvPr id="554" name="直線コネクタ 553">
          <a:extLst>
            <a:ext uri="{FF2B5EF4-FFF2-40B4-BE49-F238E27FC236}">
              <a16:creationId xmlns:a16="http://schemas.microsoft.com/office/drawing/2014/main" id="{D114F57D-71E4-4815-8C0F-C8B941AC6A48}"/>
            </a:ext>
          </a:extLst>
        </xdr:cNvPr>
        <xdr:cNvCxnSpPr/>
      </xdr:nvCxnSpPr>
      <xdr:spPr>
        <a:xfrm>
          <a:off x="13144500" y="1050607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133985</xdr:rowOff>
    </xdr:from>
    <xdr:to>
      <xdr:col>72</xdr:col>
      <xdr:colOff>38100</xdr:colOff>
      <xdr:row>61</xdr:row>
      <xdr:rowOff>64135</xdr:rowOff>
    </xdr:to>
    <xdr:sp macro="" textlink="">
      <xdr:nvSpPr>
        <xdr:cNvPr id="555" name="楕円 554">
          <a:extLst>
            <a:ext uri="{FF2B5EF4-FFF2-40B4-BE49-F238E27FC236}">
              <a16:creationId xmlns:a16="http://schemas.microsoft.com/office/drawing/2014/main" id="{18053D8F-C7C1-49F5-87EA-35639907467A}"/>
            </a:ext>
          </a:extLst>
        </xdr:cNvPr>
        <xdr:cNvSpPr/>
      </xdr:nvSpPr>
      <xdr:spPr>
        <a:xfrm>
          <a:off x="12303760" y="10417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xdr:rowOff>
    </xdr:from>
    <xdr:to>
      <xdr:col>76</xdr:col>
      <xdr:colOff>114300</xdr:colOff>
      <xdr:row>61</xdr:row>
      <xdr:rowOff>45720</xdr:rowOff>
    </xdr:to>
    <xdr:cxnSp macro="">
      <xdr:nvCxnSpPr>
        <xdr:cNvPr id="556" name="直線コネクタ 555">
          <a:extLst>
            <a:ext uri="{FF2B5EF4-FFF2-40B4-BE49-F238E27FC236}">
              <a16:creationId xmlns:a16="http://schemas.microsoft.com/office/drawing/2014/main" id="{73C47CF4-F6CA-45D9-B026-69FFA6BFC627}"/>
            </a:ext>
          </a:extLst>
        </xdr:cNvPr>
        <xdr:cNvCxnSpPr/>
      </xdr:nvCxnSpPr>
      <xdr:spPr>
        <a:xfrm>
          <a:off x="12346940" y="10475595"/>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34925</xdr:rowOff>
    </xdr:from>
    <xdr:to>
      <xdr:col>67</xdr:col>
      <xdr:colOff>101600</xdr:colOff>
      <xdr:row>61</xdr:row>
      <xdr:rowOff>136525</xdr:rowOff>
    </xdr:to>
    <xdr:sp macro="" textlink="">
      <xdr:nvSpPr>
        <xdr:cNvPr id="557" name="楕円 556">
          <a:extLst>
            <a:ext uri="{FF2B5EF4-FFF2-40B4-BE49-F238E27FC236}">
              <a16:creationId xmlns:a16="http://schemas.microsoft.com/office/drawing/2014/main" id="{0D3C59E1-A4B0-405C-BBAD-F6ED89732E9C}"/>
            </a:ext>
          </a:extLst>
        </xdr:cNvPr>
        <xdr:cNvSpPr/>
      </xdr:nvSpPr>
      <xdr:spPr>
        <a:xfrm>
          <a:off x="11487150" y="104933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xdr:rowOff>
    </xdr:from>
    <xdr:to>
      <xdr:col>71</xdr:col>
      <xdr:colOff>177800</xdr:colOff>
      <xdr:row>61</xdr:row>
      <xdr:rowOff>85725</xdr:rowOff>
    </xdr:to>
    <xdr:cxnSp macro="">
      <xdr:nvCxnSpPr>
        <xdr:cNvPr id="558" name="直線コネクタ 557">
          <a:extLst>
            <a:ext uri="{FF2B5EF4-FFF2-40B4-BE49-F238E27FC236}">
              <a16:creationId xmlns:a16="http://schemas.microsoft.com/office/drawing/2014/main" id="{4FD81922-0AC0-4F46-A474-DC85B91D5411}"/>
            </a:ext>
          </a:extLst>
        </xdr:cNvPr>
        <xdr:cNvCxnSpPr/>
      </xdr:nvCxnSpPr>
      <xdr:spPr>
        <a:xfrm flipV="1">
          <a:off x="11541760" y="10475595"/>
          <a:ext cx="80518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4DE15EEB-7E22-4F62-9013-33782A2E034A}"/>
            </a:ext>
          </a:extLst>
        </xdr:cNvPr>
        <xdr:cNvSpPr txBox="1"/>
      </xdr:nvSpPr>
      <xdr:spPr>
        <a:xfrm>
          <a:off x="1373823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E43D84C8-0246-4448-9190-13E4837963FE}"/>
            </a:ext>
          </a:extLst>
        </xdr:cNvPr>
        <xdr:cNvSpPr txBox="1"/>
      </xdr:nvSpPr>
      <xdr:spPr>
        <a:xfrm>
          <a:off x="1295718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5A01A99E-9AF4-4405-B704-514206B85C1F}"/>
            </a:ext>
          </a:extLst>
        </xdr:cNvPr>
        <xdr:cNvSpPr txBox="1"/>
      </xdr:nvSpPr>
      <xdr:spPr>
        <a:xfrm>
          <a:off x="1217105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a:extLst>
            <a:ext uri="{FF2B5EF4-FFF2-40B4-BE49-F238E27FC236}">
              <a16:creationId xmlns:a16="http://schemas.microsoft.com/office/drawing/2014/main" id="{1C3C6A9E-76D8-436A-B8BE-2C11674E38AD}"/>
            </a:ext>
          </a:extLst>
        </xdr:cNvPr>
        <xdr:cNvSpPr txBox="1"/>
      </xdr:nvSpPr>
      <xdr:spPr>
        <a:xfrm>
          <a:off x="113544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123842</xdr:rowOff>
    </xdr:from>
    <xdr:ext cx="405111" cy="259045"/>
    <xdr:sp macro="" textlink="">
      <xdr:nvSpPr>
        <xdr:cNvPr id="563" name="n_1mainValue【学校施設】&#10;有形固定資産減価償却率">
          <a:extLst>
            <a:ext uri="{FF2B5EF4-FFF2-40B4-BE49-F238E27FC236}">
              <a16:creationId xmlns:a16="http://schemas.microsoft.com/office/drawing/2014/main" id="{26251260-0991-41D0-9B52-A7954611D6D6}"/>
            </a:ext>
          </a:extLst>
        </xdr:cNvPr>
        <xdr:cNvSpPr txBox="1"/>
      </xdr:nvSpPr>
      <xdr:spPr>
        <a:xfrm>
          <a:off x="1373823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64" name="n_2mainValue【学校施設】&#10;有形固定資産減価償却率">
          <a:extLst>
            <a:ext uri="{FF2B5EF4-FFF2-40B4-BE49-F238E27FC236}">
              <a16:creationId xmlns:a16="http://schemas.microsoft.com/office/drawing/2014/main" id="{C18074A2-3E24-482E-9128-54A23E3651F7}"/>
            </a:ext>
          </a:extLst>
        </xdr:cNvPr>
        <xdr:cNvSpPr txBox="1"/>
      </xdr:nvSpPr>
      <xdr:spPr>
        <a:xfrm>
          <a:off x="1295718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55262</xdr:rowOff>
    </xdr:from>
    <xdr:ext cx="405111" cy="259045"/>
    <xdr:sp macro="" textlink="">
      <xdr:nvSpPr>
        <xdr:cNvPr id="565" name="n_3mainValue【学校施設】&#10;有形固定資産減価償却率">
          <a:extLst>
            <a:ext uri="{FF2B5EF4-FFF2-40B4-BE49-F238E27FC236}">
              <a16:creationId xmlns:a16="http://schemas.microsoft.com/office/drawing/2014/main" id="{B26B9EE3-122C-4DF8-9F69-13850AEE4D47}"/>
            </a:ext>
          </a:extLst>
        </xdr:cNvPr>
        <xdr:cNvSpPr txBox="1"/>
      </xdr:nvSpPr>
      <xdr:spPr>
        <a:xfrm>
          <a:off x="1217105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127652</xdr:rowOff>
    </xdr:from>
    <xdr:ext cx="405111" cy="259045"/>
    <xdr:sp macro="" textlink="">
      <xdr:nvSpPr>
        <xdr:cNvPr id="566" name="n_4mainValue【学校施設】&#10;有形固定資産減価償却率">
          <a:extLst>
            <a:ext uri="{FF2B5EF4-FFF2-40B4-BE49-F238E27FC236}">
              <a16:creationId xmlns:a16="http://schemas.microsoft.com/office/drawing/2014/main" id="{A09E5419-E038-4D08-87E8-922EE936205C}"/>
            </a:ext>
          </a:extLst>
        </xdr:cNvPr>
        <xdr:cNvSpPr txBox="1"/>
      </xdr:nvSpPr>
      <xdr:spPr>
        <a:xfrm>
          <a:off x="113544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7991EE35-1015-4CE7-AF8F-43805D4CA64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39607BF9-D0E3-42A2-97FB-499C9B41392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E7E9767D-7749-40B4-A748-F0D460BAE903}"/>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C165568-FFE9-46A8-8B38-B7EB6DF7ABBF}"/>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F5038E8-73A4-4929-9201-8186E0C0355C}"/>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2F980A4-DD73-42C1-A8CB-444BFD5B894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4F929A0-2561-4B8B-81D6-012E62142D29}"/>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C7014E78-E065-43DE-AC49-9429D341ECA8}"/>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FFE2FF1-2F47-43E0-BE38-F8A3C4E495FF}"/>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6B23B37E-2168-45BF-B8E7-25E6D7DE1691}"/>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EB79BE17-CB6B-44BB-8B86-AA75AFEAAEA3}"/>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ED7350DC-EC22-4CDC-B0E8-A9927800BE1A}"/>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9751635F-6114-4C00-ACEA-B704EC5B58AC}"/>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8FCC7172-E3AE-4D0E-8787-5B5A9805050C}"/>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6D227C6D-855C-4493-BAFE-A683A956655A}"/>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AFA117BE-4234-4B3C-AFAF-AC6B2D1091FC}"/>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8D331F85-75E3-4BA2-80DD-DE1BBA39129A}"/>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6495FE9C-6D0D-40E3-9938-011B09AFDDA5}"/>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CF382FF1-BA6F-48C6-BCD3-00ADAEFDA34A}"/>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67CC8A53-1F33-4021-B2D3-653BB85794B7}"/>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DCDCF4ED-5D70-4993-B8FC-F4287E8B6D5A}"/>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69DFADC6-E9D2-45B5-A60F-5B6D505D014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6CA5789-1153-4331-9C72-E21EA2AC859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ACDA1B6-72C6-41EA-B7F4-85DBFB7CC7A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24511486-BE37-4B2B-83FA-4F5E4F1C17B3}"/>
            </a:ext>
          </a:extLst>
        </xdr:cNvPr>
        <xdr:cNvCxnSpPr/>
      </xdr:nvCxnSpPr>
      <xdr:spPr>
        <a:xfrm flipV="1">
          <a:off x="19947254" y="9764649"/>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BFAA53FB-E35C-4B9C-B0D8-CCC10050C6F0}"/>
            </a:ext>
          </a:extLst>
        </xdr:cNvPr>
        <xdr:cNvSpPr txBox="1"/>
      </xdr:nvSpPr>
      <xdr:spPr>
        <a:xfrm>
          <a:off x="1998599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CE7AFAF4-93AE-4D75-95AA-0D40E76971E1}"/>
            </a:ext>
          </a:extLst>
        </xdr:cNvPr>
        <xdr:cNvCxnSpPr/>
      </xdr:nvCxnSpPr>
      <xdr:spPr>
        <a:xfrm>
          <a:off x="19885660" y="1101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6B3753D7-DA3A-40CD-B91D-7A7658CD3C25}"/>
            </a:ext>
          </a:extLst>
        </xdr:cNvPr>
        <xdr:cNvSpPr txBox="1"/>
      </xdr:nvSpPr>
      <xdr:spPr>
        <a:xfrm>
          <a:off x="19985990" y="953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7085FC9D-62F9-42A1-BC63-2D8A8E0D1319}"/>
            </a:ext>
          </a:extLst>
        </xdr:cNvPr>
        <xdr:cNvCxnSpPr/>
      </xdr:nvCxnSpPr>
      <xdr:spPr>
        <a:xfrm>
          <a:off x="19885660" y="9764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5A2BCD77-C2F9-4D48-B52F-FE8CC3376E34}"/>
            </a:ext>
          </a:extLst>
        </xdr:cNvPr>
        <xdr:cNvSpPr txBox="1"/>
      </xdr:nvSpPr>
      <xdr:spPr>
        <a:xfrm>
          <a:off x="19985990" y="10417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84933BA1-7CFC-467F-AE99-23FB4195AFFD}"/>
            </a:ext>
          </a:extLst>
        </xdr:cNvPr>
        <xdr:cNvSpPr/>
      </xdr:nvSpPr>
      <xdr:spPr>
        <a:xfrm>
          <a:off x="19904710" y="1056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3ADF416D-BC21-44C4-B759-C724200C5482}"/>
            </a:ext>
          </a:extLst>
        </xdr:cNvPr>
        <xdr:cNvSpPr/>
      </xdr:nvSpPr>
      <xdr:spPr>
        <a:xfrm>
          <a:off x="19161760" y="1057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3B64FA0F-D52A-47A1-954B-4B7C5A57898E}"/>
            </a:ext>
          </a:extLst>
        </xdr:cNvPr>
        <xdr:cNvSpPr/>
      </xdr:nvSpPr>
      <xdr:spPr>
        <a:xfrm>
          <a:off x="18345150" y="105722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900F14B5-D08F-4FFA-A0A4-0D2CDAE12CAC}"/>
            </a:ext>
          </a:extLst>
        </xdr:cNvPr>
        <xdr:cNvSpPr/>
      </xdr:nvSpPr>
      <xdr:spPr>
        <a:xfrm>
          <a:off x="17547590" y="105817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D048D0CB-F648-4FAF-94D0-3699F3497EC0}"/>
            </a:ext>
          </a:extLst>
        </xdr:cNvPr>
        <xdr:cNvSpPr/>
      </xdr:nvSpPr>
      <xdr:spPr>
        <a:xfrm>
          <a:off x="16761460" y="106236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F7D6F45-6025-4A4C-9640-C84B181C4AB3}"/>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C3EC355-64B0-479A-A834-09F2B7E4944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B64F616-D039-4F13-A8A8-03DE61203F7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4EAC0AE-FB5F-4ED9-8116-B7860A6DFC7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F1F2667-7CE1-4F66-821C-DEC773DA23B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39497</xdr:rowOff>
    </xdr:from>
    <xdr:to>
      <xdr:col>116</xdr:col>
      <xdr:colOff>114300</xdr:colOff>
      <xdr:row>62</xdr:row>
      <xdr:rowOff>141097</xdr:rowOff>
    </xdr:to>
    <xdr:sp macro="" textlink="">
      <xdr:nvSpPr>
        <xdr:cNvPr id="607" name="楕円 606">
          <a:extLst>
            <a:ext uri="{FF2B5EF4-FFF2-40B4-BE49-F238E27FC236}">
              <a16:creationId xmlns:a16="http://schemas.microsoft.com/office/drawing/2014/main" id="{A5A6C9B7-831C-4836-A7F1-205BE419E5A0}"/>
            </a:ext>
          </a:extLst>
        </xdr:cNvPr>
        <xdr:cNvSpPr/>
      </xdr:nvSpPr>
      <xdr:spPr>
        <a:xfrm>
          <a:off x="19904710" y="1066939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17924</xdr:rowOff>
    </xdr:from>
    <xdr:ext cx="469744" cy="259045"/>
    <xdr:sp macro="" textlink="">
      <xdr:nvSpPr>
        <xdr:cNvPr id="608" name="【学校施設】&#10;一人当たり面積該当値テキスト">
          <a:extLst>
            <a:ext uri="{FF2B5EF4-FFF2-40B4-BE49-F238E27FC236}">
              <a16:creationId xmlns:a16="http://schemas.microsoft.com/office/drawing/2014/main" id="{BC22DFEB-4057-4EC5-B019-27FDC5AB2710}"/>
            </a:ext>
          </a:extLst>
        </xdr:cNvPr>
        <xdr:cNvSpPr txBox="1"/>
      </xdr:nvSpPr>
      <xdr:spPr>
        <a:xfrm>
          <a:off x="19985990" y="1065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49784</xdr:rowOff>
    </xdr:from>
    <xdr:to>
      <xdr:col>112</xdr:col>
      <xdr:colOff>38100</xdr:colOff>
      <xdr:row>62</xdr:row>
      <xdr:rowOff>151384</xdr:rowOff>
    </xdr:to>
    <xdr:sp macro="" textlink="">
      <xdr:nvSpPr>
        <xdr:cNvPr id="609" name="楕円 608">
          <a:extLst>
            <a:ext uri="{FF2B5EF4-FFF2-40B4-BE49-F238E27FC236}">
              <a16:creationId xmlns:a16="http://schemas.microsoft.com/office/drawing/2014/main" id="{E4348068-21D9-4A28-B9C2-28D3A042F665}"/>
            </a:ext>
          </a:extLst>
        </xdr:cNvPr>
        <xdr:cNvSpPr/>
      </xdr:nvSpPr>
      <xdr:spPr>
        <a:xfrm>
          <a:off x="19161760" y="10683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90297</xdr:rowOff>
    </xdr:from>
    <xdr:to>
      <xdr:col>116</xdr:col>
      <xdr:colOff>63500</xdr:colOff>
      <xdr:row>62</xdr:row>
      <xdr:rowOff>100584</xdr:rowOff>
    </xdr:to>
    <xdr:cxnSp macro="">
      <xdr:nvCxnSpPr>
        <xdr:cNvPr id="610" name="直線コネクタ 609">
          <a:extLst>
            <a:ext uri="{FF2B5EF4-FFF2-40B4-BE49-F238E27FC236}">
              <a16:creationId xmlns:a16="http://schemas.microsoft.com/office/drawing/2014/main" id="{00180C67-20FD-4587-ABCF-520013A93E0F}"/>
            </a:ext>
          </a:extLst>
        </xdr:cNvPr>
        <xdr:cNvCxnSpPr/>
      </xdr:nvCxnSpPr>
      <xdr:spPr>
        <a:xfrm flipV="1">
          <a:off x="19204940" y="10724007"/>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57785</xdr:rowOff>
    </xdr:from>
    <xdr:to>
      <xdr:col>107</xdr:col>
      <xdr:colOff>101600</xdr:colOff>
      <xdr:row>62</xdr:row>
      <xdr:rowOff>159385</xdr:rowOff>
    </xdr:to>
    <xdr:sp macro="" textlink="">
      <xdr:nvSpPr>
        <xdr:cNvPr id="611" name="楕円 610">
          <a:extLst>
            <a:ext uri="{FF2B5EF4-FFF2-40B4-BE49-F238E27FC236}">
              <a16:creationId xmlns:a16="http://schemas.microsoft.com/office/drawing/2014/main" id="{4E6EF1DD-E41E-45F2-A8EC-22D788A393A5}"/>
            </a:ext>
          </a:extLst>
        </xdr:cNvPr>
        <xdr:cNvSpPr/>
      </xdr:nvSpPr>
      <xdr:spPr>
        <a:xfrm>
          <a:off x="18345150" y="106838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100584</xdr:rowOff>
    </xdr:from>
    <xdr:to>
      <xdr:col>111</xdr:col>
      <xdr:colOff>177800</xdr:colOff>
      <xdr:row>62</xdr:row>
      <xdr:rowOff>108585</xdr:rowOff>
    </xdr:to>
    <xdr:cxnSp macro="">
      <xdr:nvCxnSpPr>
        <xdr:cNvPr id="612" name="直線コネクタ 611">
          <a:extLst>
            <a:ext uri="{FF2B5EF4-FFF2-40B4-BE49-F238E27FC236}">
              <a16:creationId xmlns:a16="http://schemas.microsoft.com/office/drawing/2014/main" id="{F296E662-56C4-4DF6-BB84-30C536B83B27}"/>
            </a:ext>
          </a:extLst>
        </xdr:cNvPr>
        <xdr:cNvCxnSpPr/>
      </xdr:nvCxnSpPr>
      <xdr:spPr>
        <a:xfrm flipV="1">
          <a:off x="18399760" y="10726674"/>
          <a:ext cx="80518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69977</xdr:rowOff>
    </xdr:from>
    <xdr:to>
      <xdr:col>102</xdr:col>
      <xdr:colOff>165100</xdr:colOff>
      <xdr:row>63</xdr:row>
      <xdr:rowOff>127</xdr:rowOff>
    </xdr:to>
    <xdr:sp macro="" textlink="">
      <xdr:nvSpPr>
        <xdr:cNvPr id="613" name="楕円 612">
          <a:extLst>
            <a:ext uri="{FF2B5EF4-FFF2-40B4-BE49-F238E27FC236}">
              <a16:creationId xmlns:a16="http://schemas.microsoft.com/office/drawing/2014/main" id="{4D6303FA-5B5E-46A0-9F88-8B07FB68802F}"/>
            </a:ext>
          </a:extLst>
        </xdr:cNvPr>
        <xdr:cNvSpPr/>
      </xdr:nvSpPr>
      <xdr:spPr>
        <a:xfrm>
          <a:off x="17547590" y="1069797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108585</xdr:rowOff>
    </xdr:from>
    <xdr:to>
      <xdr:col>107</xdr:col>
      <xdr:colOff>50800</xdr:colOff>
      <xdr:row>62</xdr:row>
      <xdr:rowOff>120777</xdr:rowOff>
    </xdr:to>
    <xdr:cxnSp macro="">
      <xdr:nvCxnSpPr>
        <xdr:cNvPr id="614" name="直線コネクタ 613">
          <a:extLst>
            <a:ext uri="{FF2B5EF4-FFF2-40B4-BE49-F238E27FC236}">
              <a16:creationId xmlns:a16="http://schemas.microsoft.com/office/drawing/2014/main" id="{1857EA6E-BFAC-4092-AF88-FB5BC82B5B3F}"/>
            </a:ext>
          </a:extLst>
        </xdr:cNvPr>
        <xdr:cNvCxnSpPr/>
      </xdr:nvCxnSpPr>
      <xdr:spPr>
        <a:xfrm flipV="1">
          <a:off x="17602200" y="10736580"/>
          <a:ext cx="79756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78740</xdr:rowOff>
    </xdr:from>
    <xdr:to>
      <xdr:col>98</xdr:col>
      <xdr:colOff>38100</xdr:colOff>
      <xdr:row>63</xdr:row>
      <xdr:rowOff>8890</xdr:rowOff>
    </xdr:to>
    <xdr:sp macro="" textlink="">
      <xdr:nvSpPr>
        <xdr:cNvPr id="615" name="楕円 614">
          <a:extLst>
            <a:ext uri="{FF2B5EF4-FFF2-40B4-BE49-F238E27FC236}">
              <a16:creationId xmlns:a16="http://schemas.microsoft.com/office/drawing/2014/main" id="{4E105ACB-66FE-4218-860B-24F546623DBA}"/>
            </a:ext>
          </a:extLst>
        </xdr:cNvPr>
        <xdr:cNvSpPr/>
      </xdr:nvSpPr>
      <xdr:spPr>
        <a:xfrm>
          <a:off x="16761460" y="107086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120777</xdr:rowOff>
    </xdr:from>
    <xdr:to>
      <xdr:col>102</xdr:col>
      <xdr:colOff>114300</xdr:colOff>
      <xdr:row>62</xdr:row>
      <xdr:rowOff>129540</xdr:rowOff>
    </xdr:to>
    <xdr:cxnSp macro="">
      <xdr:nvCxnSpPr>
        <xdr:cNvPr id="616" name="直線コネクタ 615">
          <a:extLst>
            <a:ext uri="{FF2B5EF4-FFF2-40B4-BE49-F238E27FC236}">
              <a16:creationId xmlns:a16="http://schemas.microsoft.com/office/drawing/2014/main" id="{85875E88-436F-41B0-9578-1E8AF028FFD3}"/>
            </a:ext>
          </a:extLst>
        </xdr:cNvPr>
        <xdr:cNvCxnSpPr/>
      </xdr:nvCxnSpPr>
      <xdr:spPr>
        <a:xfrm flipV="1">
          <a:off x="16804640" y="10752582"/>
          <a:ext cx="79756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D7751CAD-F596-479D-B768-AF13352165C9}"/>
            </a:ext>
          </a:extLst>
        </xdr:cNvPr>
        <xdr:cNvSpPr txBox="1"/>
      </xdr:nvSpPr>
      <xdr:spPr>
        <a:xfrm>
          <a:off x="18982132"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E366B4FE-47D9-4477-87F7-99A4EE9C4E9B}"/>
            </a:ext>
          </a:extLst>
        </xdr:cNvPr>
        <xdr:cNvSpPr txBox="1"/>
      </xdr:nvSpPr>
      <xdr:spPr>
        <a:xfrm>
          <a:off x="18182032"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3126D40E-E80B-4B1C-A2C8-E48ECFEA7FC2}"/>
            </a:ext>
          </a:extLst>
        </xdr:cNvPr>
        <xdr:cNvSpPr txBox="1"/>
      </xdr:nvSpPr>
      <xdr:spPr>
        <a:xfrm>
          <a:off x="17384472" y="1035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1D304A4F-07CC-41FF-89FB-24A9BEA80882}"/>
            </a:ext>
          </a:extLst>
        </xdr:cNvPr>
        <xdr:cNvSpPr txBox="1"/>
      </xdr:nvSpPr>
      <xdr:spPr>
        <a:xfrm>
          <a:off x="16588817" y="1039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142511</xdr:rowOff>
    </xdr:from>
    <xdr:ext cx="469744" cy="259045"/>
    <xdr:sp macro="" textlink="">
      <xdr:nvSpPr>
        <xdr:cNvPr id="621" name="n_1mainValue【学校施設】&#10;一人当たり面積">
          <a:extLst>
            <a:ext uri="{FF2B5EF4-FFF2-40B4-BE49-F238E27FC236}">
              <a16:creationId xmlns:a16="http://schemas.microsoft.com/office/drawing/2014/main" id="{D36C19C4-8FD5-4348-9654-1EF9F552D00B}"/>
            </a:ext>
          </a:extLst>
        </xdr:cNvPr>
        <xdr:cNvSpPr txBox="1"/>
      </xdr:nvSpPr>
      <xdr:spPr>
        <a:xfrm>
          <a:off x="18982132" y="1077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150512</xdr:rowOff>
    </xdr:from>
    <xdr:ext cx="469744" cy="259045"/>
    <xdr:sp macro="" textlink="">
      <xdr:nvSpPr>
        <xdr:cNvPr id="622" name="n_2mainValue【学校施設】&#10;一人当たり面積">
          <a:extLst>
            <a:ext uri="{FF2B5EF4-FFF2-40B4-BE49-F238E27FC236}">
              <a16:creationId xmlns:a16="http://schemas.microsoft.com/office/drawing/2014/main" id="{2795C09B-0874-4413-B13B-5A17F8DE8514}"/>
            </a:ext>
          </a:extLst>
        </xdr:cNvPr>
        <xdr:cNvSpPr txBox="1"/>
      </xdr:nvSpPr>
      <xdr:spPr>
        <a:xfrm>
          <a:off x="18182032"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162704</xdr:rowOff>
    </xdr:from>
    <xdr:ext cx="469744" cy="259045"/>
    <xdr:sp macro="" textlink="">
      <xdr:nvSpPr>
        <xdr:cNvPr id="623" name="n_3mainValue【学校施設】&#10;一人当たり面積">
          <a:extLst>
            <a:ext uri="{FF2B5EF4-FFF2-40B4-BE49-F238E27FC236}">
              <a16:creationId xmlns:a16="http://schemas.microsoft.com/office/drawing/2014/main" id="{A46BAD44-EF9E-4D9A-9879-265A02086325}"/>
            </a:ext>
          </a:extLst>
        </xdr:cNvPr>
        <xdr:cNvSpPr txBox="1"/>
      </xdr:nvSpPr>
      <xdr:spPr>
        <a:xfrm>
          <a:off x="17384472" y="107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xdr:rowOff>
    </xdr:from>
    <xdr:ext cx="469744" cy="259045"/>
    <xdr:sp macro="" textlink="">
      <xdr:nvSpPr>
        <xdr:cNvPr id="624" name="n_4mainValue【学校施設】&#10;一人当たり面積">
          <a:extLst>
            <a:ext uri="{FF2B5EF4-FFF2-40B4-BE49-F238E27FC236}">
              <a16:creationId xmlns:a16="http://schemas.microsoft.com/office/drawing/2014/main" id="{7645AF4E-302A-41D9-8CB6-3D46CF31C61C}"/>
            </a:ext>
          </a:extLst>
        </xdr:cNvPr>
        <xdr:cNvSpPr txBox="1"/>
      </xdr:nvSpPr>
      <xdr:spPr>
        <a:xfrm>
          <a:off x="1658881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6546D27-4CD7-4EF0-89F8-C3FC0D2FE58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704D6D3-0260-47C6-AC0B-1D3CB4B83E6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194A55E-96A1-44B2-9657-F0991F29DF89}"/>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A2E49D10-3C8D-4406-B3CA-52D5208498D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A898E74-2BF5-418F-9ABF-4D1A7DC96200}"/>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8ACE3AB4-711F-4C41-AD93-072FA2D70B06}"/>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EC5A54FF-9555-451B-8265-C46BF589299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8992665-E9B8-4E9D-A328-3F736621B410}"/>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F8A9D968-D78F-42E4-9B50-CF61D935F14B}"/>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B5774D7A-5EAF-49D7-AF11-94688EBE286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3815BFB2-FEF2-4348-8B15-484B9140F8C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FF5747D2-E08F-4B22-852B-D83F9FFB95F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B4D72A7F-E26F-4E8F-9792-52E4C988680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F31F3D8A-3375-499D-A91D-BD3870F817EB}"/>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05B47318-FDB1-4325-A6A7-14E9856B52A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8F0F6BA0-4E78-46DB-ADB0-1236F69A335E}"/>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6B4D477D-18A7-4A78-A212-139652940B7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5A147061-64B5-4E5F-ACF0-E5C12B961CA1}"/>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8618BBB7-267D-4227-9179-AF59C9B7D938}"/>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85E93E77-459F-4B42-ACA7-086F8D1530B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CE41AAAD-FAA3-4A3F-8599-B9037FD71C4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824CA32D-3286-49DB-97E8-4DA83634989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1ADDF734-DAB4-48F7-991E-F13BC52995E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A3E39E76-DF53-4898-9C58-63264DEFD56B}"/>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56107E44-BE9B-4288-A3B5-C74BA1E7676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879BA9B7-F545-4320-A02C-F89B33858A59}"/>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690392D9-69D0-4337-BDCF-2A52EDDB4D0C}"/>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2BAEDF40-1298-4B4B-BA82-84A307651D38}"/>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BAE6E818-EC32-4F3A-B2E8-63C95B71B185}"/>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D4B12F15-2B3A-40DE-9EAE-E21D2B4A73A1}"/>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387A9CCB-CEF4-4C62-8834-5522650AB1BB}"/>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60EE5B03-91D0-4909-821B-0F481AED0DE1}"/>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DC82085F-9EDA-40D7-A387-D85104F957CC}"/>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88267419-E1B6-4044-A5B1-439EA719848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E6CA92D8-F629-49A9-A048-3B408C87893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A0DC2733-28AC-4E23-9BB1-BA9E34CD8988}"/>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80FF8BEF-7B13-4CD3-9CFB-636FBE569C1C}"/>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B946AF3B-A50F-4ABA-91B4-B712352B6E7D}"/>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FE1F2D80-DE87-4AF6-8C07-6C4A536AB202}"/>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EAE99D29-E1AA-4AD9-B5F7-402E52CACD43}"/>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6BACF84-DF06-40BF-9374-4954C31CB7D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2C092D80-55C1-4491-BFD0-969AE98615DD}"/>
            </a:ext>
          </a:extLst>
        </xdr:cNvPr>
        <xdr:cNvCxnSpPr/>
      </xdr:nvCxnSpPr>
      <xdr:spPr>
        <a:xfrm flipV="1">
          <a:off x="14703424" y="17175208"/>
          <a:ext cx="0" cy="154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86F17FA3-5BA1-4649-8F00-514737455B7B}"/>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309681E9-45ED-46D3-8246-82F50921C9CB}"/>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12B62672-9E2F-40E6-9590-ABD7762E0832}"/>
            </a:ext>
          </a:extLst>
        </xdr:cNvPr>
        <xdr:cNvSpPr txBox="1"/>
      </xdr:nvSpPr>
      <xdr:spPr>
        <a:xfrm>
          <a:off x="1474216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816EB573-C29B-46CB-8F3D-31571F858EE1}"/>
            </a:ext>
          </a:extLst>
        </xdr:cNvPr>
        <xdr:cNvCxnSpPr/>
      </xdr:nvCxnSpPr>
      <xdr:spPr>
        <a:xfrm>
          <a:off x="14611350" y="17175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FDCFEDE3-11FF-4FDD-A26F-4037A29C7EC6}"/>
            </a:ext>
          </a:extLst>
        </xdr:cNvPr>
        <xdr:cNvSpPr txBox="1"/>
      </xdr:nvSpPr>
      <xdr:spPr>
        <a:xfrm>
          <a:off x="14742160" y="1791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4DE6F82F-2A42-4249-AF8E-08E27BDF4646}"/>
            </a:ext>
          </a:extLst>
        </xdr:cNvPr>
        <xdr:cNvSpPr/>
      </xdr:nvSpPr>
      <xdr:spPr>
        <a:xfrm>
          <a:off x="14649450" y="180597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A6EFAAFA-2EB9-4BDB-A67A-84FB3DE9BBDD}"/>
            </a:ext>
          </a:extLst>
        </xdr:cNvPr>
        <xdr:cNvSpPr/>
      </xdr:nvSpPr>
      <xdr:spPr>
        <a:xfrm>
          <a:off x="13887450" y="180507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62B6C683-CBCD-4704-82D5-E26B430BF4E9}"/>
            </a:ext>
          </a:extLst>
        </xdr:cNvPr>
        <xdr:cNvSpPr/>
      </xdr:nvSpPr>
      <xdr:spPr>
        <a:xfrm>
          <a:off x="13089890" y="1801486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5DC5BBA1-23F7-4806-8A9C-EB35648EE16A}"/>
            </a:ext>
          </a:extLst>
        </xdr:cNvPr>
        <xdr:cNvSpPr/>
      </xdr:nvSpPr>
      <xdr:spPr>
        <a:xfrm>
          <a:off x="12303760" y="1803064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22AE1678-1406-405A-AADE-1D3613A1B1A9}"/>
            </a:ext>
          </a:extLst>
        </xdr:cNvPr>
        <xdr:cNvSpPr/>
      </xdr:nvSpPr>
      <xdr:spPr>
        <a:xfrm>
          <a:off x="11487150" y="1800996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20529C4-1358-4BE0-965B-E5446E734D2E}"/>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E13DA3A-F674-41C3-9E93-CBE6B3DD20C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2C45E92-C257-4B77-A0A7-B36EC2B51F3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B2BCA8F-F633-4C05-A2D4-43D630D8ED5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118E6E8-6C56-4EA0-B2A9-C06DFE718B4F}"/>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97245</xdr:rowOff>
    </xdr:from>
    <xdr:to>
      <xdr:col>85</xdr:col>
      <xdr:colOff>177800</xdr:colOff>
      <xdr:row>109</xdr:row>
      <xdr:rowOff>27395</xdr:rowOff>
    </xdr:to>
    <xdr:sp macro="" textlink="">
      <xdr:nvSpPr>
        <xdr:cNvPr id="682" name="楕円 681">
          <a:extLst>
            <a:ext uri="{FF2B5EF4-FFF2-40B4-BE49-F238E27FC236}">
              <a16:creationId xmlns:a16="http://schemas.microsoft.com/office/drawing/2014/main" id="{BC00F440-4408-4182-BFCD-1122031C3124}"/>
            </a:ext>
          </a:extLst>
        </xdr:cNvPr>
        <xdr:cNvSpPr/>
      </xdr:nvSpPr>
      <xdr:spPr>
        <a:xfrm>
          <a:off x="14649450" y="186100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12172</xdr:rowOff>
    </xdr:from>
    <xdr:ext cx="405111" cy="259045"/>
    <xdr:sp macro="" textlink="">
      <xdr:nvSpPr>
        <xdr:cNvPr id="683" name="【公民館】&#10;有形固定資産減価償却率該当値テキスト">
          <a:extLst>
            <a:ext uri="{FF2B5EF4-FFF2-40B4-BE49-F238E27FC236}">
              <a16:creationId xmlns:a16="http://schemas.microsoft.com/office/drawing/2014/main" id="{D9347E4B-58CC-4999-BD0E-DD4F9F6AD449}"/>
            </a:ext>
          </a:extLst>
        </xdr:cNvPr>
        <xdr:cNvSpPr txBox="1"/>
      </xdr:nvSpPr>
      <xdr:spPr>
        <a:xfrm>
          <a:off x="14742160" y="1853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134801</xdr:rowOff>
    </xdr:from>
    <xdr:to>
      <xdr:col>81</xdr:col>
      <xdr:colOff>101600</xdr:colOff>
      <xdr:row>109</xdr:row>
      <xdr:rowOff>64951</xdr:rowOff>
    </xdr:to>
    <xdr:sp macro="" textlink="">
      <xdr:nvSpPr>
        <xdr:cNvPr id="684" name="楕円 683">
          <a:extLst>
            <a:ext uri="{FF2B5EF4-FFF2-40B4-BE49-F238E27FC236}">
              <a16:creationId xmlns:a16="http://schemas.microsoft.com/office/drawing/2014/main" id="{264ADA0D-D89D-410C-B015-FCC8338F0428}"/>
            </a:ext>
          </a:extLst>
        </xdr:cNvPr>
        <xdr:cNvSpPr/>
      </xdr:nvSpPr>
      <xdr:spPr>
        <a:xfrm>
          <a:off x="13887450" y="186475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148045</xdr:rowOff>
    </xdr:from>
    <xdr:to>
      <xdr:col>85</xdr:col>
      <xdr:colOff>127000</xdr:colOff>
      <xdr:row>109</xdr:row>
      <xdr:rowOff>14151</xdr:rowOff>
    </xdr:to>
    <xdr:cxnSp macro="">
      <xdr:nvCxnSpPr>
        <xdr:cNvPr id="685" name="直線コネクタ 684">
          <a:extLst>
            <a:ext uri="{FF2B5EF4-FFF2-40B4-BE49-F238E27FC236}">
              <a16:creationId xmlns:a16="http://schemas.microsoft.com/office/drawing/2014/main" id="{2E083980-4B39-4ED0-9868-5B002ED20622}"/>
            </a:ext>
          </a:extLst>
        </xdr:cNvPr>
        <xdr:cNvCxnSpPr/>
      </xdr:nvCxnSpPr>
      <xdr:spPr>
        <a:xfrm flipV="1">
          <a:off x="13942060" y="18662740"/>
          <a:ext cx="76200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133169</xdr:rowOff>
    </xdr:from>
    <xdr:to>
      <xdr:col>76</xdr:col>
      <xdr:colOff>165100</xdr:colOff>
      <xdr:row>109</xdr:row>
      <xdr:rowOff>63319</xdr:rowOff>
    </xdr:to>
    <xdr:sp macro="" textlink="">
      <xdr:nvSpPr>
        <xdr:cNvPr id="686" name="楕円 685">
          <a:extLst>
            <a:ext uri="{FF2B5EF4-FFF2-40B4-BE49-F238E27FC236}">
              <a16:creationId xmlns:a16="http://schemas.microsoft.com/office/drawing/2014/main" id="{5F5D7CF6-C5EB-4A4A-855D-3A06C0355867}"/>
            </a:ext>
          </a:extLst>
        </xdr:cNvPr>
        <xdr:cNvSpPr/>
      </xdr:nvSpPr>
      <xdr:spPr>
        <a:xfrm>
          <a:off x="13089890" y="1865357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12519</xdr:rowOff>
    </xdr:from>
    <xdr:to>
      <xdr:col>81</xdr:col>
      <xdr:colOff>50800</xdr:colOff>
      <xdr:row>109</xdr:row>
      <xdr:rowOff>14151</xdr:rowOff>
    </xdr:to>
    <xdr:cxnSp macro="">
      <xdr:nvCxnSpPr>
        <xdr:cNvPr id="687" name="直線コネクタ 686">
          <a:extLst>
            <a:ext uri="{FF2B5EF4-FFF2-40B4-BE49-F238E27FC236}">
              <a16:creationId xmlns:a16="http://schemas.microsoft.com/office/drawing/2014/main" id="{E0EAD5E6-9DE9-4BAA-B14D-84391C255BC1}"/>
            </a:ext>
          </a:extLst>
        </xdr:cNvPr>
        <xdr:cNvCxnSpPr/>
      </xdr:nvCxnSpPr>
      <xdr:spPr>
        <a:xfrm>
          <a:off x="13144500" y="18704379"/>
          <a:ext cx="7975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131536</xdr:rowOff>
    </xdr:from>
    <xdr:to>
      <xdr:col>72</xdr:col>
      <xdr:colOff>38100</xdr:colOff>
      <xdr:row>109</xdr:row>
      <xdr:rowOff>61686</xdr:rowOff>
    </xdr:to>
    <xdr:sp macro="" textlink="">
      <xdr:nvSpPr>
        <xdr:cNvPr id="688" name="楕円 687">
          <a:extLst>
            <a:ext uri="{FF2B5EF4-FFF2-40B4-BE49-F238E27FC236}">
              <a16:creationId xmlns:a16="http://schemas.microsoft.com/office/drawing/2014/main" id="{8FC56199-F792-4FFF-A5A1-3318CE5D3BF1}"/>
            </a:ext>
          </a:extLst>
        </xdr:cNvPr>
        <xdr:cNvSpPr/>
      </xdr:nvSpPr>
      <xdr:spPr>
        <a:xfrm>
          <a:off x="12303760" y="1865194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10886</xdr:rowOff>
    </xdr:from>
    <xdr:to>
      <xdr:col>76</xdr:col>
      <xdr:colOff>114300</xdr:colOff>
      <xdr:row>109</xdr:row>
      <xdr:rowOff>12519</xdr:rowOff>
    </xdr:to>
    <xdr:cxnSp macro="">
      <xdr:nvCxnSpPr>
        <xdr:cNvPr id="689" name="直線コネクタ 688">
          <a:extLst>
            <a:ext uri="{FF2B5EF4-FFF2-40B4-BE49-F238E27FC236}">
              <a16:creationId xmlns:a16="http://schemas.microsoft.com/office/drawing/2014/main" id="{DA6166A8-7334-401C-9BBF-FC06F07D6B05}"/>
            </a:ext>
          </a:extLst>
        </xdr:cNvPr>
        <xdr:cNvCxnSpPr/>
      </xdr:nvCxnSpPr>
      <xdr:spPr>
        <a:xfrm>
          <a:off x="12346940" y="18700841"/>
          <a:ext cx="79756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90" name="楕円 689">
          <a:extLst>
            <a:ext uri="{FF2B5EF4-FFF2-40B4-BE49-F238E27FC236}">
              <a16:creationId xmlns:a16="http://schemas.microsoft.com/office/drawing/2014/main" id="{913842C1-34E9-4C6D-B424-21D64DA8CBA5}"/>
            </a:ext>
          </a:extLst>
        </xdr:cNvPr>
        <xdr:cNvSpPr/>
      </xdr:nvSpPr>
      <xdr:spPr>
        <a:xfrm>
          <a:off x="11487150" y="1867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10886</xdr:rowOff>
    </xdr:from>
    <xdr:to>
      <xdr:col>71</xdr:col>
      <xdr:colOff>177800</xdr:colOff>
      <xdr:row>109</xdr:row>
      <xdr:rowOff>35379</xdr:rowOff>
    </xdr:to>
    <xdr:cxnSp macro="">
      <xdr:nvCxnSpPr>
        <xdr:cNvPr id="691" name="直線コネクタ 690">
          <a:extLst>
            <a:ext uri="{FF2B5EF4-FFF2-40B4-BE49-F238E27FC236}">
              <a16:creationId xmlns:a16="http://schemas.microsoft.com/office/drawing/2014/main" id="{6250E9F8-538E-4375-AACC-AE0FEFD0AFAA}"/>
            </a:ext>
          </a:extLst>
        </xdr:cNvPr>
        <xdr:cNvCxnSpPr/>
      </xdr:nvCxnSpPr>
      <xdr:spPr>
        <a:xfrm flipV="1">
          <a:off x="11541760" y="18700841"/>
          <a:ext cx="80518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8CC69914-7BB4-4298-976D-3FEC96F6C589}"/>
            </a:ext>
          </a:extLst>
        </xdr:cNvPr>
        <xdr:cNvSpPr txBox="1"/>
      </xdr:nvSpPr>
      <xdr:spPr>
        <a:xfrm>
          <a:off x="13738234" y="1782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2916BBAF-503F-4456-AFC4-50CE679140E3}"/>
            </a:ext>
          </a:extLst>
        </xdr:cNvPr>
        <xdr:cNvSpPr txBox="1"/>
      </xdr:nvSpPr>
      <xdr:spPr>
        <a:xfrm>
          <a:off x="12957184" y="1779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7F80A2E8-A715-44F7-A23B-0F14A5EF3426}"/>
            </a:ext>
          </a:extLst>
        </xdr:cNvPr>
        <xdr:cNvSpPr txBox="1"/>
      </xdr:nvSpPr>
      <xdr:spPr>
        <a:xfrm>
          <a:off x="12171054" y="1780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D7EF5031-30B6-40A3-906D-A9F79AFDBCC1}"/>
            </a:ext>
          </a:extLst>
        </xdr:cNvPr>
        <xdr:cNvSpPr txBox="1"/>
      </xdr:nvSpPr>
      <xdr:spPr>
        <a:xfrm>
          <a:off x="11354444" y="1778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56078</xdr:rowOff>
    </xdr:from>
    <xdr:ext cx="405111" cy="259045"/>
    <xdr:sp macro="" textlink="">
      <xdr:nvSpPr>
        <xdr:cNvPr id="696" name="n_1mainValue【公民館】&#10;有形固定資産減価償却率">
          <a:extLst>
            <a:ext uri="{FF2B5EF4-FFF2-40B4-BE49-F238E27FC236}">
              <a16:creationId xmlns:a16="http://schemas.microsoft.com/office/drawing/2014/main" id="{5247AD28-E860-4AD8-95DC-35C1F7A280D2}"/>
            </a:ext>
          </a:extLst>
        </xdr:cNvPr>
        <xdr:cNvSpPr txBox="1"/>
      </xdr:nvSpPr>
      <xdr:spPr>
        <a:xfrm>
          <a:off x="13738234" y="187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54446</xdr:rowOff>
    </xdr:from>
    <xdr:ext cx="405111" cy="259045"/>
    <xdr:sp macro="" textlink="">
      <xdr:nvSpPr>
        <xdr:cNvPr id="697" name="n_2mainValue【公民館】&#10;有形固定資産減価償却率">
          <a:extLst>
            <a:ext uri="{FF2B5EF4-FFF2-40B4-BE49-F238E27FC236}">
              <a16:creationId xmlns:a16="http://schemas.microsoft.com/office/drawing/2014/main" id="{F5F3640A-5262-45C5-975C-F61BB8416943}"/>
            </a:ext>
          </a:extLst>
        </xdr:cNvPr>
        <xdr:cNvSpPr txBox="1"/>
      </xdr:nvSpPr>
      <xdr:spPr>
        <a:xfrm>
          <a:off x="12957184" y="187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52813</xdr:rowOff>
    </xdr:from>
    <xdr:ext cx="405111" cy="259045"/>
    <xdr:sp macro="" textlink="">
      <xdr:nvSpPr>
        <xdr:cNvPr id="698" name="n_3mainValue【公民館】&#10;有形固定資産減価償却率">
          <a:extLst>
            <a:ext uri="{FF2B5EF4-FFF2-40B4-BE49-F238E27FC236}">
              <a16:creationId xmlns:a16="http://schemas.microsoft.com/office/drawing/2014/main" id="{20EFFC26-EA9F-4125-B947-C35DEB7066F4}"/>
            </a:ext>
          </a:extLst>
        </xdr:cNvPr>
        <xdr:cNvSpPr txBox="1"/>
      </xdr:nvSpPr>
      <xdr:spPr>
        <a:xfrm>
          <a:off x="12171054" y="187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99" name="n_4mainValue【公民館】&#10;有形固定資産減価償却率">
          <a:extLst>
            <a:ext uri="{FF2B5EF4-FFF2-40B4-BE49-F238E27FC236}">
              <a16:creationId xmlns:a16="http://schemas.microsoft.com/office/drawing/2014/main" id="{A3F67E55-0FFA-4938-A05B-B701DAD2821C}"/>
            </a:ext>
          </a:extLst>
        </xdr:cNvPr>
        <xdr:cNvSpPr txBox="1"/>
      </xdr:nvSpPr>
      <xdr:spPr>
        <a:xfrm>
          <a:off x="11324032"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A34B4C2-BFFA-4E18-9233-363945CE21C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8E4142FB-AB15-4B1C-9E8A-0F7F0AA57B9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C2F8292A-F538-4267-91F3-E98A9E1E610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A792B4E2-0D49-4A02-8969-095EB17189DD}"/>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A45310E4-7624-402A-8BEE-43310ABA723E}"/>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8BCD60D9-12DC-4125-9556-D95512403E8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7C8214E7-E589-4610-9836-D812CB6E401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3752E494-6226-47AC-B9D6-B26D04F714D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CC6B7CAA-B2C9-4A0B-ABBA-C10EDF1E2F1D}"/>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AF0D6EF-1E61-4DB9-8E59-0B8FB433527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852EF816-308B-4CC1-B294-E7FDB0BB8570}"/>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F51391-7F9A-4BDD-8EC0-2A3273398D7C}"/>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BA3CD76C-CE58-498A-9DE5-308B994C76C8}"/>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EBBAFEFA-08B9-4137-AB36-5B8A2A183C99}"/>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D06F5212-5380-4816-B63A-C07AE6C86C4B}"/>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247C8BC7-21EC-463A-A75B-194F50A1C008}"/>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8517256C-AF22-4E48-A139-35629B9DD53A}"/>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F1FC3948-45BE-4DEA-8AF0-60180791F251}"/>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ABCA8DD3-E26A-4094-9671-1E63263B20E4}"/>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60359877-CD84-4B9C-BC1F-7ECDCBB4C333}"/>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AE2CE8D-E708-4E38-BCCC-787020232A35}"/>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D5FF85FB-2C4B-413F-B950-D0625483527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78A39522-D782-494C-97B2-0743EBB268C4}"/>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89B1192E-8579-495F-9A6D-55FA53A7D03A}"/>
            </a:ext>
          </a:extLst>
        </xdr:cNvPr>
        <xdr:cNvCxnSpPr/>
      </xdr:nvCxnSpPr>
      <xdr:spPr>
        <a:xfrm flipV="1">
          <a:off x="19947254" y="17241520"/>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8C2C3971-19F2-480D-9D5A-53C42FD67EF9}"/>
            </a:ext>
          </a:extLst>
        </xdr:cNvPr>
        <xdr:cNvSpPr txBox="1"/>
      </xdr:nvSpPr>
      <xdr:spPr>
        <a:xfrm>
          <a:off x="19985990" y="18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42F31CA3-93D6-443D-A416-82F387256AE5}"/>
            </a:ext>
          </a:extLst>
        </xdr:cNvPr>
        <xdr:cNvCxnSpPr/>
      </xdr:nvCxnSpPr>
      <xdr:spPr>
        <a:xfrm>
          <a:off x="19885660" y="1865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BF4C4559-BEE3-43B1-B861-9832313B0B80}"/>
            </a:ext>
          </a:extLst>
        </xdr:cNvPr>
        <xdr:cNvSpPr txBox="1"/>
      </xdr:nvSpPr>
      <xdr:spPr>
        <a:xfrm>
          <a:off x="19985990" y="1702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391FD9EA-E9C0-465F-BE3C-4052C9FD3CB3}"/>
            </a:ext>
          </a:extLst>
        </xdr:cNvPr>
        <xdr:cNvCxnSpPr/>
      </xdr:nvCxnSpPr>
      <xdr:spPr>
        <a:xfrm>
          <a:off x="19885660" y="17241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0898BAB6-7F69-4AAC-BAA2-9B09B5469C7B}"/>
            </a:ext>
          </a:extLst>
        </xdr:cNvPr>
        <xdr:cNvSpPr txBox="1"/>
      </xdr:nvSpPr>
      <xdr:spPr>
        <a:xfrm>
          <a:off x="19985990" y="18134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81F8018D-5FDC-4F47-A8E1-23B27074B102}"/>
            </a:ext>
          </a:extLst>
        </xdr:cNvPr>
        <xdr:cNvSpPr/>
      </xdr:nvSpPr>
      <xdr:spPr>
        <a:xfrm>
          <a:off x="19904710" y="182772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1AC21129-7386-44DD-B588-D567CABA9218}"/>
            </a:ext>
          </a:extLst>
        </xdr:cNvPr>
        <xdr:cNvSpPr/>
      </xdr:nvSpPr>
      <xdr:spPr>
        <a:xfrm>
          <a:off x="19161760" y="182867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54C4E2AC-37D0-4DCA-8C85-3F34C9E039CD}"/>
            </a:ext>
          </a:extLst>
        </xdr:cNvPr>
        <xdr:cNvSpPr/>
      </xdr:nvSpPr>
      <xdr:spPr>
        <a:xfrm>
          <a:off x="18345150" y="182987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FB2CC7BC-EA60-45BC-89AF-91D268FEECE9}"/>
            </a:ext>
          </a:extLst>
        </xdr:cNvPr>
        <xdr:cNvSpPr/>
      </xdr:nvSpPr>
      <xdr:spPr>
        <a:xfrm>
          <a:off x="17547590" y="183000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DCCA486B-1E7D-457B-BA83-54248BAECA92}"/>
            </a:ext>
          </a:extLst>
        </xdr:cNvPr>
        <xdr:cNvSpPr/>
      </xdr:nvSpPr>
      <xdr:spPr>
        <a:xfrm>
          <a:off x="16761460" y="182664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BA32CB2-26C3-4EE7-B795-B135F0C9BBF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9E9E727-ABC2-4333-99F7-E73938C6863F}"/>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AA90879-D1FA-48FA-A058-5EDE283D7D8D}"/>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DE7F030-9A4A-4480-A3DD-6FAD723AC649}"/>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21ACB75-B24D-4D2E-A8B3-13858757DD1A}"/>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20320</xdr:rowOff>
    </xdr:from>
    <xdr:to>
      <xdr:col>116</xdr:col>
      <xdr:colOff>114300</xdr:colOff>
      <xdr:row>108</xdr:row>
      <xdr:rowOff>121920</xdr:rowOff>
    </xdr:to>
    <xdr:sp macro="" textlink="">
      <xdr:nvSpPr>
        <xdr:cNvPr id="739" name="楕円 738">
          <a:extLst>
            <a:ext uri="{FF2B5EF4-FFF2-40B4-BE49-F238E27FC236}">
              <a16:creationId xmlns:a16="http://schemas.microsoft.com/office/drawing/2014/main" id="{012DB0D3-E4BF-4B26-9F7B-6C7CBC47A047}"/>
            </a:ext>
          </a:extLst>
        </xdr:cNvPr>
        <xdr:cNvSpPr/>
      </xdr:nvSpPr>
      <xdr:spPr>
        <a:xfrm>
          <a:off x="19904710" y="185331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740" name="【公民館】&#10;一人当たり面積該当値テキスト">
          <a:extLst>
            <a:ext uri="{FF2B5EF4-FFF2-40B4-BE49-F238E27FC236}">
              <a16:creationId xmlns:a16="http://schemas.microsoft.com/office/drawing/2014/main" id="{2E85492C-86F7-4A97-8899-3B90653C0744}"/>
            </a:ext>
          </a:extLst>
        </xdr:cNvPr>
        <xdr:cNvSpPr txBox="1"/>
      </xdr:nvSpPr>
      <xdr:spPr>
        <a:xfrm>
          <a:off x="19985990" y="184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21589</xdr:rowOff>
    </xdr:from>
    <xdr:to>
      <xdr:col>112</xdr:col>
      <xdr:colOff>38100</xdr:colOff>
      <xdr:row>108</xdr:row>
      <xdr:rowOff>123189</xdr:rowOff>
    </xdr:to>
    <xdr:sp macro="" textlink="">
      <xdr:nvSpPr>
        <xdr:cNvPr id="741" name="楕円 740">
          <a:extLst>
            <a:ext uri="{FF2B5EF4-FFF2-40B4-BE49-F238E27FC236}">
              <a16:creationId xmlns:a16="http://schemas.microsoft.com/office/drawing/2014/main" id="{BF112C79-5C44-4DCE-9196-3C333E052E35}"/>
            </a:ext>
          </a:extLst>
        </xdr:cNvPr>
        <xdr:cNvSpPr/>
      </xdr:nvSpPr>
      <xdr:spPr>
        <a:xfrm>
          <a:off x="19161760" y="1853437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71120</xdr:rowOff>
    </xdr:from>
    <xdr:to>
      <xdr:col>116</xdr:col>
      <xdr:colOff>63500</xdr:colOff>
      <xdr:row>108</xdr:row>
      <xdr:rowOff>72389</xdr:rowOff>
    </xdr:to>
    <xdr:cxnSp macro="">
      <xdr:nvCxnSpPr>
        <xdr:cNvPr id="742" name="直線コネクタ 741">
          <a:extLst>
            <a:ext uri="{FF2B5EF4-FFF2-40B4-BE49-F238E27FC236}">
              <a16:creationId xmlns:a16="http://schemas.microsoft.com/office/drawing/2014/main" id="{305616E6-82E3-43A6-8CDF-5E807D71E6C0}"/>
            </a:ext>
          </a:extLst>
        </xdr:cNvPr>
        <xdr:cNvCxnSpPr/>
      </xdr:nvCxnSpPr>
      <xdr:spPr>
        <a:xfrm flipV="1">
          <a:off x="19204940" y="18585815"/>
          <a:ext cx="74295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22861</xdr:rowOff>
    </xdr:from>
    <xdr:to>
      <xdr:col>107</xdr:col>
      <xdr:colOff>101600</xdr:colOff>
      <xdr:row>108</xdr:row>
      <xdr:rowOff>124461</xdr:rowOff>
    </xdr:to>
    <xdr:sp macro="" textlink="">
      <xdr:nvSpPr>
        <xdr:cNvPr id="743" name="楕円 742">
          <a:extLst>
            <a:ext uri="{FF2B5EF4-FFF2-40B4-BE49-F238E27FC236}">
              <a16:creationId xmlns:a16="http://schemas.microsoft.com/office/drawing/2014/main" id="{1C4A93A0-3BC2-4B8A-8509-32646EE88BBE}"/>
            </a:ext>
          </a:extLst>
        </xdr:cNvPr>
        <xdr:cNvSpPr/>
      </xdr:nvSpPr>
      <xdr:spPr>
        <a:xfrm>
          <a:off x="18345150" y="1853565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72389</xdr:rowOff>
    </xdr:from>
    <xdr:to>
      <xdr:col>111</xdr:col>
      <xdr:colOff>177800</xdr:colOff>
      <xdr:row>108</xdr:row>
      <xdr:rowOff>73661</xdr:rowOff>
    </xdr:to>
    <xdr:cxnSp macro="">
      <xdr:nvCxnSpPr>
        <xdr:cNvPr id="744" name="直線コネクタ 743">
          <a:extLst>
            <a:ext uri="{FF2B5EF4-FFF2-40B4-BE49-F238E27FC236}">
              <a16:creationId xmlns:a16="http://schemas.microsoft.com/office/drawing/2014/main" id="{A6066EDD-7153-4A45-9611-4ED342E22AA7}"/>
            </a:ext>
          </a:extLst>
        </xdr:cNvPr>
        <xdr:cNvCxnSpPr/>
      </xdr:nvCxnSpPr>
      <xdr:spPr>
        <a:xfrm flipV="1">
          <a:off x="18399760" y="18587084"/>
          <a:ext cx="80518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24130</xdr:rowOff>
    </xdr:from>
    <xdr:to>
      <xdr:col>102</xdr:col>
      <xdr:colOff>165100</xdr:colOff>
      <xdr:row>108</xdr:row>
      <xdr:rowOff>125730</xdr:rowOff>
    </xdr:to>
    <xdr:sp macro="" textlink="">
      <xdr:nvSpPr>
        <xdr:cNvPr id="745" name="楕円 744">
          <a:extLst>
            <a:ext uri="{FF2B5EF4-FFF2-40B4-BE49-F238E27FC236}">
              <a16:creationId xmlns:a16="http://schemas.microsoft.com/office/drawing/2014/main" id="{2D31A9DB-955C-4756-934F-524CA4AD79DF}"/>
            </a:ext>
          </a:extLst>
        </xdr:cNvPr>
        <xdr:cNvSpPr/>
      </xdr:nvSpPr>
      <xdr:spPr>
        <a:xfrm>
          <a:off x="17547590" y="1853692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73661</xdr:rowOff>
    </xdr:from>
    <xdr:to>
      <xdr:col>107</xdr:col>
      <xdr:colOff>50800</xdr:colOff>
      <xdr:row>108</xdr:row>
      <xdr:rowOff>74930</xdr:rowOff>
    </xdr:to>
    <xdr:cxnSp macro="">
      <xdr:nvCxnSpPr>
        <xdr:cNvPr id="746" name="直線コネクタ 745">
          <a:extLst>
            <a:ext uri="{FF2B5EF4-FFF2-40B4-BE49-F238E27FC236}">
              <a16:creationId xmlns:a16="http://schemas.microsoft.com/office/drawing/2014/main" id="{798F9735-FB70-4B5E-8160-07E46F9A444E}"/>
            </a:ext>
          </a:extLst>
        </xdr:cNvPr>
        <xdr:cNvCxnSpPr/>
      </xdr:nvCxnSpPr>
      <xdr:spPr>
        <a:xfrm flipV="1">
          <a:off x="17602200" y="18590261"/>
          <a:ext cx="79756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747" name="楕円 746">
          <a:extLst>
            <a:ext uri="{FF2B5EF4-FFF2-40B4-BE49-F238E27FC236}">
              <a16:creationId xmlns:a16="http://schemas.microsoft.com/office/drawing/2014/main" id="{80693152-12C8-4FB8-BD16-D8437BC31039}"/>
            </a:ext>
          </a:extLst>
        </xdr:cNvPr>
        <xdr:cNvSpPr/>
      </xdr:nvSpPr>
      <xdr:spPr>
        <a:xfrm>
          <a:off x="16761460" y="185381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74930</xdr:rowOff>
    </xdr:from>
    <xdr:to>
      <xdr:col>102</xdr:col>
      <xdr:colOff>114300</xdr:colOff>
      <xdr:row>108</xdr:row>
      <xdr:rowOff>76200</xdr:rowOff>
    </xdr:to>
    <xdr:cxnSp macro="">
      <xdr:nvCxnSpPr>
        <xdr:cNvPr id="748" name="直線コネクタ 747">
          <a:extLst>
            <a:ext uri="{FF2B5EF4-FFF2-40B4-BE49-F238E27FC236}">
              <a16:creationId xmlns:a16="http://schemas.microsoft.com/office/drawing/2014/main" id="{6E330680-C938-4EEB-8BF2-D8CC1F3169C6}"/>
            </a:ext>
          </a:extLst>
        </xdr:cNvPr>
        <xdr:cNvCxnSpPr/>
      </xdr:nvCxnSpPr>
      <xdr:spPr>
        <a:xfrm flipV="1">
          <a:off x="16804640" y="18591530"/>
          <a:ext cx="79756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09F25F7B-7C7F-4A3B-8927-73044B620D96}"/>
            </a:ext>
          </a:extLst>
        </xdr:cNvPr>
        <xdr:cNvSpPr txBox="1"/>
      </xdr:nvSpPr>
      <xdr:spPr>
        <a:xfrm>
          <a:off x="18982132"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472D5055-C892-415E-A3F1-3887BACE9792}"/>
            </a:ext>
          </a:extLst>
        </xdr:cNvPr>
        <xdr:cNvSpPr txBox="1"/>
      </xdr:nvSpPr>
      <xdr:spPr>
        <a:xfrm>
          <a:off x="18182032" y="180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759B16F2-D1E9-4571-9CE1-C5863E85F144}"/>
            </a:ext>
          </a:extLst>
        </xdr:cNvPr>
        <xdr:cNvSpPr txBox="1"/>
      </xdr:nvSpPr>
      <xdr:spPr>
        <a:xfrm>
          <a:off x="17384472" y="1807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a:extLst>
            <a:ext uri="{FF2B5EF4-FFF2-40B4-BE49-F238E27FC236}">
              <a16:creationId xmlns:a16="http://schemas.microsoft.com/office/drawing/2014/main" id="{FD9BD08A-3217-4F89-AF15-3156FC34364C}"/>
            </a:ext>
          </a:extLst>
        </xdr:cNvPr>
        <xdr:cNvSpPr txBox="1"/>
      </xdr:nvSpPr>
      <xdr:spPr>
        <a:xfrm>
          <a:off x="16588817" y="1804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114316</xdr:rowOff>
    </xdr:from>
    <xdr:ext cx="469744" cy="259045"/>
    <xdr:sp macro="" textlink="">
      <xdr:nvSpPr>
        <xdr:cNvPr id="753" name="n_1mainValue【公民館】&#10;一人当たり面積">
          <a:extLst>
            <a:ext uri="{FF2B5EF4-FFF2-40B4-BE49-F238E27FC236}">
              <a16:creationId xmlns:a16="http://schemas.microsoft.com/office/drawing/2014/main" id="{B2A67E99-7072-42E4-84BF-9353BE62AC25}"/>
            </a:ext>
          </a:extLst>
        </xdr:cNvPr>
        <xdr:cNvSpPr txBox="1"/>
      </xdr:nvSpPr>
      <xdr:spPr>
        <a:xfrm>
          <a:off x="18982132"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115588</xdr:rowOff>
    </xdr:from>
    <xdr:ext cx="469744" cy="259045"/>
    <xdr:sp macro="" textlink="">
      <xdr:nvSpPr>
        <xdr:cNvPr id="754" name="n_2mainValue【公民館】&#10;一人当たり面積">
          <a:extLst>
            <a:ext uri="{FF2B5EF4-FFF2-40B4-BE49-F238E27FC236}">
              <a16:creationId xmlns:a16="http://schemas.microsoft.com/office/drawing/2014/main" id="{037CEFDB-A91E-4769-B066-482E09577FDB}"/>
            </a:ext>
          </a:extLst>
        </xdr:cNvPr>
        <xdr:cNvSpPr txBox="1"/>
      </xdr:nvSpPr>
      <xdr:spPr>
        <a:xfrm>
          <a:off x="18182032"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116857</xdr:rowOff>
    </xdr:from>
    <xdr:ext cx="469744" cy="259045"/>
    <xdr:sp macro="" textlink="">
      <xdr:nvSpPr>
        <xdr:cNvPr id="755" name="n_3mainValue【公民館】&#10;一人当たり面積">
          <a:extLst>
            <a:ext uri="{FF2B5EF4-FFF2-40B4-BE49-F238E27FC236}">
              <a16:creationId xmlns:a16="http://schemas.microsoft.com/office/drawing/2014/main" id="{76CA61B8-C309-42CB-9E39-056C2F01FB3B}"/>
            </a:ext>
          </a:extLst>
        </xdr:cNvPr>
        <xdr:cNvSpPr txBox="1"/>
      </xdr:nvSpPr>
      <xdr:spPr>
        <a:xfrm>
          <a:off x="17384472" y="186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756" name="n_4mainValue【公民館】&#10;一人当たり面積">
          <a:extLst>
            <a:ext uri="{FF2B5EF4-FFF2-40B4-BE49-F238E27FC236}">
              <a16:creationId xmlns:a16="http://schemas.microsoft.com/office/drawing/2014/main" id="{9532C98F-6CD1-4CF9-B046-BB6CB3D04DBD}"/>
            </a:ext>
          </a:extLst>
        </xdr:cNvPr>
        <xdr:cNvSpPr txBox="1"/>
      </xdr:nvSpPr>
      <xdr:spPr>
        <a:xfrm>
          <a:off x="16588817"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3A04BC43-FE15-4F9E-A5F3-BCCF3945FCC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C4F9C93-3E13-424D-81AB-B47A5BB9208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776E7285-7B29-4DBE-A02A-0D2AD0505B84}"/>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ほぼすべての有形固定資産減価償却率が高くなっており、特に高い施設は公民館である。主な要因として、人口増加を背景として昭和４０年代に整備した施設の老朽化が進行していることが挙げられる。</a:t>
          </a:r>
          <a:endParaRPr lang="ja-JP" altLang="ja-JP" sz="1400">
            <a:effectLst/>
          </a:endParaRPr>
        </a:p>
        <a:p>
          <a:r>
            <a:rPr kumimoji="1" lang="ja-JP" altLang="ja-JP" sz="1100">
              <a:solidFill>
                <a:schemeClr val="dk1"/>
              </a:solidFill>
              <a:effectLst/>
              <a:latin typeface="+mn-lt"/>
              <a:ea typeface="+mn-ea"/>
              <a:cs typeface="+mn-cs"/>
            </a:rPr>
            <a:t>また、学校施設については、小学校全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校のうち、昭和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年代建設が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校、中学校は昭和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年代建設が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校あり、ほとんどの学校施設について老朽化が進んで</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有形固定資産減価償却率が高くなっている。現在、個別施設計画に基づき、将来の児童数・生徒数の推移を見極めながら、施設の改修や</a:t>
          </a:r>
          <a:r>
            <a:rPr kumimoji="1" lang="ja-JP" altLang="en-US" sz="1100">
              <a:solidFill>
                <a:schemeClr val="dk1"/>
              </a:solidFill>
              <a:effectLst/>
              <a:latin typeface="+mn-lt"/>
              <a:ea typeface="+mn-ea"/>
              <a:cs typeface="+mn-cs"/>
            </a:rPr>
            <a:t>統合による</a:t>
          </a:r>
          <a:r>
            <a:rPr kumimoji="1" lang="ja-JP" altLang="ja-JP" sz="1100">
              <a:solidFill>
                <a:schemeClr val="dk1"/>
              </a:solidFill>
              <a:effectLst/>
              <a:latin typeface="+mn-lt"/>
              <a:ea typeface="+mn-ea"/>
              <a:cs typeface="+mn-cs"/>
            </a:rPr>
            <a:t>総量の縮減など、学校施設の適正管理に取り組んでいく。幼稚園・保育園、児童館については、町立保育園数が類似団体と比較して多いことから、維持管理に係る経費の増加に留意しつつ、引き続き、子育て環境の整備・充実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4DA55B-4C1D-4861-886B-83FA2997EC0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3C1A7F-0950-483F-B7CA-3876AD01501A}"/>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BC29D8-7771-4284-8C79-89269C963ACA}"/>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77B3D0-26BC-40AD-AF77-A4E45619E03E}"/>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CE755D-CC47-4135-8CA6-3B6D2A96C72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C6D0B7-5E0B-468B-B16B-D25F50BB26D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4D6540-80C2-4AE6-8139-0C9949C3AF96}"/>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880921-3568-4DA0-B528-7B4D9E06BDF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F0B130-913D-4BCB-BABE-9A285455FCA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ABBCF5-7BE8-464D-9A1D-C2F9B1DB10C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10,565
10,378
27.50
5,501,346
5,236,768
226,090
3,435,302
3,914,649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A421C8-EC97-43A3-903B-EA0094E74E4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5D8CDF-15FC-4B09-85A8-5E6E6C9742D5}"/>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476C39-816C-4644-98EB-CEBA29F32DE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B45838-CFFB-4466-B2C7-24D7D1E73254}"/>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7E1A48-12F1-4419-8BB1-7A790C94ACB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72DF0B-6A20-41D0-855E-67A51EE97EE3}"/>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33376F-580B-4550-8E0E-380A70012AB9}"/>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3872B8-9DCC-4720-A1F2-BA523BA5D42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7853EB-1982-4D98-9CD6-A8A3F25C2176}"/>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F846B8-D56C-4D2C-897C-26C652E6245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DDE1EF-AF1C-4BEB-88B3-4733E23AF31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86AACC-120B-4BAE-BF08-86BE7AE218E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9B6553-833D-4DDA-9E82-DC8F9CD3133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AE9F73-E6CF-423D-9835-7BD91E8D4200}"/>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56F9AB-D0EF-4285-9522-67B0DA71CD1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4CB638-753C-4FBC-988D-3DB5B6556C6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DBC86C-7BE8-411F-BCDC-993EE8BA8B7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F207A93-D0AB-4381-B007-1ECCD87078A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AD350B-605C-4910-8BA2-B01C289146CF}"/>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53823E-54FF-479F-B73B-07664BD3C71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CB656A-FEFE-4013-A7B0-A04FDC3B31F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E193CC-547E-447A-B774-F157D992484A}"/>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FBC35F-94FB-4C94-BDB6-662AF056532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01F408-2459-42E7-B2CE-CEE74BFB430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D64E56D-86C5-40A7-B377-AA4F7E7111C3}"/>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D8A4FE-3EBB-4C96-BFEE-6F8DA107593E}"/>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34337F-C964-4820-B457-C316D0F5A9BA}"/>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48F28C-8DA1-41FA-91FF-91C7C0BBF67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E2B32F-2FE3-4859-8803-A73FCC3993E8}"/>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1CF458F-324B-4F0D-B05D-78B18173C814}"/>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229B9DC-195D-4B16-9728-8555AB20DB1E}"/>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836A922-3045-40FC-B12E-C328CC2A0B8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C1F43F0-7C40-4C0D-BDDD-28FCFBF083DD}"/>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9854A65-5F54-44AA-9EFE-C4FB57F4A19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CF8E76E-E97E-4C4C-BEAF-495A006C278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F93B94A-1C91-4D8F-9678-F404B5B2153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6B66030-5F2F-4097-9DDB-644AA99E7AF8}"/>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E7A419D-D6D4-4524-ACD4-12C31B6B2ED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63FF9B3-7A86-4248-BDCC-746BCC5748D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57E834B-08A5-4512-B6FD-28864BA0E100}"/>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263C6A2-23A8-4ED6-AF23-9C8BEAF4E74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5BFE310-7BD5-4166-B602-D7D02C05B89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5A8DEA9-7684-4753-BA21-07B55C552FE8}"/>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81DBBE4-6EEB-4B3A-98D7-84E0FA5C44AF}"/>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69029D4-8B99-4C57-B9E3-63DB8417F23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8286EFF-DA0C-40C6-AFC8-9EFD3CE925A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04AC574-DC86-4422-9AED-22F86196BE85}"/>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E1E02B1-171C-4A23-886C-2131E1B48F5F}"/>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04D4C3C-96D1-42A8-9D6B-29DF88DA26EC}"/>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69675F8-B104-47D4-9BE8-43AEFD3C87A6}"/>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2808352-0EC2-4FC7-9871-AC798931C026}"/>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981A73B-19A5-4EC0-B5BB-758EF02BAD88}"/>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8E554B3-9466-4D1A-8944-09AF8CD802F7}"/>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79C9DEB-A204-4201-A8A1-2A42BD4D8964}"/>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ABD47A0-F84C-47B2-B2E3-ECF8FBFB5DF5}"/>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909DF759-E8C4-456C-8DF9-4365BEEA499A}"/>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487B8C2-0662-4E21-B8A6-C5C6CC7AC6E0}"/>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B79827E-9458-4BCB-BC39-670FAEB3E24E}"/>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490C9B3-D1AB-4C9D-B1CF-73275EB21D39}"/>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F93EB04-7518-424A-9FE0-478FAE517879}"/>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4CB0C69-9B29-4274-95C9-B78607DBD5C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7EBB791-01B9-4027-81A1-AD263F3D83E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6D74966-B292-47F0-B1A0-E9C8D02BEA7E}"/>
            </a:ext>
          </a:extLst>
        </xdr:cNvPr>
        <xdr:cNvCxnSpPr/>
      </xdr:nvCxnSpPr>
      <xdr:spPr>
        <a:xfrm flipV="1">
          <a:off x="4173855" y="9654540"/>
          <a:ext cx="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BC3F265-9588-4404-B18C-1B54ECB88005}"/>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1AAD5C2-96A6-42C3-A1EB-1DBA9C9B021B}"/>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72279D6-CCF7-4DDC-A97B-5DF147C304BA}"/>
            </a:ext>
          </a:extLst>
        </xdr:cNvPr>
        <xdr:cNvSpPr txBox="1"/>
      </xdr:nvSpPr>
      <xdr:spPr>
        <a:xfrm>
          <a:off x="4212590" y="943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4B69BF81-E79D-4A13-8392-B7B406E85080}"/>
            </a:ext>
          </a:extLst>
        </xdr:cNvPr>
        <xdr:cNvCxnSpPr/>
      </xdr:nvCxnSpPr>
      <xdr:spPr>
        <a:xfrm>
          <a:off x="4112260" y="965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9EDA30B-CD0D-4DF9-B5E4-3FCC6E22AE36}"/>
            </a:ext>
          </a:extLst>
        </xdr:cNvPr>
        <xdr:cNvSpPr txBox="1"/>
      </xdr:nvSpPr>
      <xdr:spPr>
        <a:xfrm>
          <a:off x="4212590" y="10380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08944E7B-0DC8-4536-9B3C-5E10898D4575}"/>
            </a:ext>
          </a:extLst>
        </xdr:cNvPr>
        <xdr:cNvSpPr/>
      </xdr:nvSpPr>
      <xdr:spPr>
        <a:xfrm>
          <a:off x="413131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4A14DEC0-9639-4297-A727-ABB4D47F6D0F}"/>
            </a:ext>
          </a:extLst>
        </xdr:cNvPr>
        <xdr:cNvSpPr/>
      </xdr:nvSpPr>
      <xdr:spPr>
        <a:xfrm>
          <a:off x="3388360" y="105026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F0F635DB-E1C7-4F4A-BE3C-5744FB219E6F}"/>
            </a:ext>
          </a:extLst>
        </xdr:cNvPr>
        <xdr:cNvSpPr/>
      </xdr:nvSpPr>
      <xdr:spPr>
        <a:xfrm>
          <a:off x="2571750" y="1051759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1C76C8CB-A514-4AFD-9772-BC0B37F73570}"/>
            </a:ext>
          </a:extLst>
        </xdr:cNvPr>
        <xdr:cNvSpPr/>
      </xdr:nvSpPr>
      <xdr:spPr>
        <a:xfrm>
          <a:off x="1774190" y="1049065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DB16844F-9AE0-4645-9606-FA6EB5F76E1B}"/>
            </a:ext>
          </a:extLst>
        </xdr:cNvPr>
        <xdr:cNvSpPr/>
      </xdr:nvSpPr>
      <xdr:spPr>
        <a:xfrm>
          <a:off x="988060" y="1043704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89041E0-67B0-4D37-986F-B7150830F14B}"/>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0EE7FB4-3889-4830-AF1C-8B2CEECDE9B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A013061-A4C9-45C4-8260-4B5BA3E50268}"/>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C5CB36C-765F-4A7F-90A3-70386F708B1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D954BB4-E59D-4A91-92CE-C547C03F152B}"/>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a:extLst>
            <a:ext uri="{FF2B5EF4-FFF2-40B4-BE49-F238E27FC236}">
              <a16:creationId xmlns:a16="http://schemas.microsoft.com/office/drawing/2014/main" id="{C9A45F5C-A16D-45D5-92EB-ABAD5E9FA24A}"/>
            </a:ext>
          </a:extLst>
        </xdr:cNvPr>
        <xdr:cNvSpPr/>
      </xdr:nvSpPr>
      <xdr:spPr>
        <a:xfrm>
          <a:off x="4131310" y="110526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a:extLst>
            <a:ext uri="{FF2B5EF4-FFF2-40B4-BE49-F238E27FC236}">
              <a16:creationId xmlns:a16="http://schemas.microsoft.com/office/drawing/2014/main" id="{DF1E2459-8ECB-4CB7-9D8A-4C9BE2BFEF7B}"/>
            </a:ext>
          </a:extLst>
        </xdr:cNvPr>
        <xdr:cNvSpPr txBox="1"/>
      </xdr:nvSpPr>
      <xdr:spPr>
        <a:xfrm>
          <a:off x="4212590" y="109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92" name="楕円 91">
          <a:extLst>
            <a:ext uri="{FF2B5EF4-FFF2-40B4-BE49-F238E27FC236}">
              <a16:creationId xmlns:a16="http://schemas.microsoft.com/office/drawing/2014/main" id="{51A9491D-CD64-4567-BB87-43E8E92756DF}"/>
            </a:ext>
          </a:extLst>
        </xdr:cNvPr>
        <xdr:cNvSpPr/>
      </xdr:nvSpPr>
      <xdr:spPr>
        <a:xfrm>
          <a:off x="3388360" y="110526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93" name="直線コネクタ 92">
          <a:extLst>
            <a:ext uri="{FF2B5EF4-FFF2-40B4-BE49-F238E27FC236}">
              <a16:creationId xmlns:a16="http://schemas.microsoft.com/office/drawing/2014/main" id="{BA7F935B-2C12-4C61-9BE3-05A4BB075784}"/>
            </a:ext>
          </a:extLst>
        </xdr:cNvPr>
        <xdr:cNvCxnSpPr/>
      </xdr:nvCxnSpPr>
      <xdr:spPr>
        <a:xfrm>
          <a:off x="3431540" y="111072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94" name="楕円 93">
          <a:extLst>
            <a:ext uri="{FF2B5EF4-FFF2-40B4-BE49-F238E27FC236}">
              <a16:creationId xmlns:a16="http://schemas.microsoft.com/office/drawing/2014/main" id="{274B5DD6-D42D-41BD-8694-58F9C6FC3BA9}"/>
            </a:ext>
          </a:extLst>
        </xdr:cNvPr>
        <xdr:cNvSpPr/>
      </xdr:nvSpPr>
      <xdr:spPr>
        <a:xfrm>
          <a:off x="2571750" y="110526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95" name="直線コネクタ 94">
          <a:extLst>
            <a:ext uri="{FF2B5EF4-FFF2-40B4-BE49-F238E27FC236}">
              <a16:creationId xmlns:a16="http://schemas.microsoft.com/office/drawing/2014/main" id="{42E9DE3F-7FA7-4CAC-BD1A-8D4A4B8828D3}"/>
            </a:ext>
          </a:extLst>
        </xdr:cNvPr>
        <xdr:cNvCxnSpPr/>
      </xdr:nvCxnSpPr>
      <xdr:spPr>
        <a:xfrm>
          <a:off x="2626360" y="1110723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96" name="楕円 95">
          <a:extLst>
            <a:ext uri="{FF2B5EF4-FFF2-40B4-BE49-F238E27FC236}">
              <a16:creationId xmlns:a16="http://schemas.microsoft.com/office/drawing/2014/main" id="{B946D0F2-70B0-4EBC-B576-6BF01B25E681}"/>
            </a:ext>
          </a:extLst>
        </xdr:cNvPr>
        <xdr:cNvSpPr/>
      </xdr:nvSpPr>
      <xdr:spPr>
        <a:xfrm>
          <a:off x="1774190" y="110526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97" name="直線コネクタ 96">
          <a:extLst>
            <a:ext uri="{FF2B5EF4-FFF2-40B4-BE49-F238E27FC236}">
              <a16:creationId xmlns:a16="http://schemas.microsoft.com/office/drawing/2014/main" id="{6E294662-46E4-423A-9178-106077FA4E3D}"/>
            </a:ext>
          </a:extLst>
        </xdr:cNvPr>
        <xdr:cNvCxnSpPr/>
      </xdr:nvCxnSpPr>
      <xdr:spPr>
        <a:xfrm>
          <a:off x="1828800" y="1110723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63500</xdr:rowOff>
    </xdr:from>
    <xdr:to>
      <xdr:col>6</xdr:col>
      <xdr:colOff>38100</xdr:colOff>
      <xdr:row>64</xdr:row>
      <xdr:rowOff>165100</xdr:rowOff>
    </xdr:to>
    <xdr:sp macro="" textlink="">
      <xdr:nvSpPr>
        <xdr:cNvPr id="98" name="楕円 97">
          <a:extLst>
            <a:ext uri="{FF2B5EF4-FFF2-40B4-BE49-F238E27FC236}">
              <a16:creationId xmlns:a16="http://schemas.microsoft.com/office/drawing/2014/main" id="{67DD2097-4F53-456F-942D-0096BE17BC89}"/>
            </a:ext>
          </a:extLst>
        </xdr:cNvPr>
        <xdr:cNvSpPr/>
      </xdr:nvSpPr>
      <xdr:spPr>
        <a:xfrm>
          <a:off x="988060" y="11032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114300</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061FBEEB-79E3-4573-966C-0C5AD7D77FA5}"/>
            </a:ext>
          </a:extLst>
        </xdr:cNvPr>
        <xdr:cNvCxnSpPr/>
      </xdr:nvCxnSpPr>
      <xdr:spPr>
        <a:xfrm>
          <a:off x="1031240" y="11087100"/>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9F7DDCA1-8139-4DAD-8844-5D5862CA5A6E}"/>
            </a:ext>
          </a:extLst>
        </xdr:cNvPr>
        <xdr:cNvSpPr txBox="1"/>
      </xdr:nvSpPr>
      <xdr:spPr>
        <a:xfrm>
          <a:off x="3239144" y="1027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C10C6E8A-8713-4540-972A-0E6681DDE6DD}"/>
            </a:ext>
          </a:extLst>
        </xdr:cNvPr>
        <xdr:cNvSpPr txBox="1"/>
      </xdr:nvSpPr>
      <xdr:spPr>
        <a:xfrm>
          <a:off x="24390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1B3184EF-E7D0-469F-8814-8941FB85A9D2}"/>
            </a:ext>
          </a:extLst>
        </xdr:cNvPr>
        <xdr:cNvSpPr txBox="1"/>
      </xdr:nvSpPr>
      <xdr:spPr>
        <a:xfrm>
          <a:off x="164148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1494EBA8-EFA9-411A-BA82-8EE1EAD95D33}"/>
            </a:ext>
          </a:extLst>
        </xdr:cNvPr>
        <xdr:cNvSpPr txBox="1"/>
      </xdr:nvSpPr>
      <xdr:spPr>
        <a:xfrm>
          <a:off x="855354"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04" name="n_1mainValue【体育館・プール】&#10;有形固定資産減価償却率">
          <a:extLst>
            <a:ext uri="{FF2B5EF4-FFF2-40B4-BE49-F238E27FC236}">
              <a16:creationId xmlns:a16="http://schemas.microsoft.com/office/drawing/2014/main" id="{69C7DC30-806E-443D-8F97-AFC3ED537864}"/>
            </a:ext>
          </a:extLst>
        </xdr:cNvPr>
        <xdr:cNvSpPr txBox="1"/>
      </xdr:nvSpPr>
      <xdr:spPr>
        <a:xfrm>
          <a:off x="3208732"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05" name="n_2mainValue【体育館・プール】&#10;有形固定資産減価償却率">
          <a:extLst>
            <a:ext uri="{FF2B5EF4-FFF2-40B4-BE49-F238E27FC236}">
              <a16:creationId xmlns:a16="http://schemas.microsoft.com/office/drawing/2014/main" id="{DB827443-F145-46D3-BFA5-802CCD31BBC8}"/>
            </a:ext>
          </a:extLst>
        </xdr:cNvPr>
        <xdr:cNvSpPr txBox="1"/>
      </xdr:nvSpPr>
      <xdr:spPr>
        <a:xfrm>
          <a:off x="2408632"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06" name="n_3mainValue【体育館・プール】&#10;有形固定資産減価償却率">
          <a:extLst>
            <a:ext uri="{FF2B5EF4-FFF2-40B4-BE49-F238E27FC236}">
              <a16:creationId xmlns:a16="http://schemas.microsoft.com/office/drawing/2014/main" id="{61DCCBF9-5A2D-4307-ACEB-064D9849F94C}"/>
            </a:ext>
          </a:extLst>
        </xdr:cNvPr>
        <xdr:cNvSpPr txBox="1"/>
      </xdr:nvSpPr>
      <xdr:spPr>
        <a:xfrm>
          <a:off x="1611072"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156227</xdr:rowOff>
    </xdr:from>
    <xdr:ext cx="405111" cy="259045"/>
    <xdr:sp macro="" textlink="">
      <xdr:nvSpPr>
        <xdr:cNvPr id="107" name="n_4mainValue【体育館・プール】&#10;有形固定資産減価償却率">
          <a:extLst>
            <a:ext uri="{FF2B5EF4-FFF2-40B4-BE49-F238E27FC236}">
              <a16:creationId xmlns:a16="http://schemas.microsoft.com/office/drawing/2014/main" id="{B6DFD9F2-A11E-44D1-A68D-5BE866B85FCE}"/>
            </a:ext>
          </a:extLst>
        </xdr:cNvPr>
        <xdr:cNvSpPr txBox="1"/>
      </xdr:nvSpPr>
      <xdr:spPr>
        <a:xfrm>
          <a:off x="855354" y="1113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5658825-074A-4632-AAEB-F7FF4311E26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C1B09E1-0E1F-4ADE-8994-88F6C6A2286D}"/>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7DAC9F8-6DA7-48AC-BA00-F729A91CB364}"/>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D244E53-C959-4ED5-A513-7141FBEC6631}"/>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13D2C425-254F-4BA1-9610-29598DD048D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6ED4EA0-8198-4C80-9663-8C971561266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F093510-2F79-4532-908B-D2991E228FA9}"/>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14EB419-E6E6-46A6-B668-F82159E5CE1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2D722360-C599-4B6C-ACC4-669A05FEB222}"/>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9FC92D6-0E8B-46DD-8A51-6AF24A9259F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81870AFB-E639-46F8-9DE8-3AD3B8FE10B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5303842E-FDC7-45CF-A5FB-9704E97540BB}"/>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DCD385D-F648-4802-B7FE-FAB1FEAA250B}"/>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8AEB3C6-ABB1-4092-A82D-8D9248EEE290}"/>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F298401A-F3CD-4BCD-87C0-ED6DF18DE28D}"/>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63A6AFD0-1C17-4F05-AEEB-467D1583CA5A}"/>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D48E60E1-089B-4550-954D-65A514FB1FB1}"/>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70FBE35-F9B6-485D-92B7-E380DE32C69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67BBE96-5255-43EB-AC66-DBB13F9AFB9C}"/>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AFF067D-5879-4375-B572-D9DFCE5FFE87}"/>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F4DB339-90E6-413A-8CA1-3EF40DC519F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D1698326-862F-4E08-BC79-B124C48271E6}"/>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E01AD614-C69F-4CCF-B578-B5C776F256F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66E7A462-E442-4EA0-9A54-91490E9AE947}"/>
            </a:ext>
          </a:extLst>
        </xdr:cNvPr>
        <xdr:cNvCxnSpPr/>
      </xdr:nvCxnSpPr>
      <xdr:spPr>
        <a:xfrm flipV="1">
          <a:off x="9429115" y="950595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D936805D-27C6-4770-B041-B19B61B230C4}"/>
            </a:ext>
          </a:extLst>
        </xdr:cNvPr>
        <xdr:cNvSpPr txBox="1"/>
      </xdr:nvSpPr>
      <xdr:spPr>
        <a:xfrm>
          <a:off x="946785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F34D18D1-9A96-498C-9019-CE000334A3A9}"/>
            </a:ext>
          </a:extLst>
        </xdr:cNvPr>
        <xdr:cNvCxnSpPr/>
      </xdr:nvCxnSpPr>
      <xdr:spPr>
        <a:xfrm>
          <a:off x="9356090" y="109442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72E55F8C-D67F-44FD-A387-49663F59DFAB}"/>
            </a:ext>
          </a:extLst>
        </xdr:cNvPr>
        <xdr:cNvSpPr txBox="1"/>
      </xdr:nvSpPr>
      <xdr:spPr>
        <a:xfrm>
          <a:off x="946785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07353C16-3EDE-40EA-B80D-59B5754F7DAA}"/>
            </a:ext>
          </a:extLst>
        </xdr:cNvPr>
        <xdr:cNvCxnSpPr/>
      </xdr:nvCxnSpPr>
      <xdr:spPr>
        <a:xfrm>
          <a:off x="9356090" y="95059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8FB58525-0402-4E87-AFEF-5DC0AB700635}"/>
            </a:ext>
          </a:extLst>
        </xdr:cNvPr>
        <xdr:cNvSpPr txBox="1"/>
      </xdr:nvSpPr>
      <xdr:spPr>
        <a:xfrm>
          <a:off x="9467850" y="1030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0A501118-6EED-48F9-8D3C-596EB53204E1}"/>
            </a:ext>
          </a:extLst>
        </xdr:cNvPr>
        <xdr:cNvSpPr/>
      </xdr:nvSpPr>
      <xdr:spPr>
        <a:xfrm>
          <a:off x="9394190" y="1045146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12BEA4D4-7C60-4E89-BB33-3B0E93BBD1F1}"/>
            </a:ext>
          </a:extLst>
        </xdr:cNvPr>
        <xdr:cNvSpPr/>
      </xdr:nvSpPr>
      <xdr:spPr>
        <a:xfrm>
          <a:off x="8632190" y="1045464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7624CEC1-FAEE-4209-A062-F7CCE95949E5}"/>
            </a:ext>
          </a:extLst>
        </xdr:cNvPr>
        <xdr:cNvSpPr/>
      </xdr:nvSpPr>
      <xdr:spPr>
        <a:xfrm>
          <a:off x="7846060" y="1048321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1FB10945-FBA8-4ECD-A6E8-9822B6A69981}"/>
            </a:ext>
          </a:extLst>
        </xdr:cNvPr>
        <xdr:cNvSpPr/>
      </xdr:nvSpPr>
      <xdr:spPr>
        <a:xfrm>
          <a:off x="7029450" y="1049274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a:extLst>
            <a:ext uri="{FF2B5EF4-FFF2-40B4-BE49-F238E27FC236}">
              <a16:creationId xmlns:a16="http://schemas.microsoft.com/office/drawing/2014/main" id="{9C5F3BEA-69C4-47E0-A5D4-C75987DA175C}"/>
            </a:ext>
          </a:extLst>
        </xdr:cNvPr>
        <xdr:cNvSpPr/>
      </xdr:nvSpPr>
      <xdr:spPr>
        <a:xfrm>
          <a:off x="6231890" y="105035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26B92EE-944F-4E52-B6C1-C133C698766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4DC51C3-5C49-4D8E-B209-0142220AEA8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8F76238-D9B9-4CD5-A968-3906B581008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FFF9834-CFAE-43B8-81A2-B84718A80F5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F854BBC-5775-487B-A697-C23089EEB4F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67310</xdr:rowOff>
    </xdr:from>
    <xdr:to>
      <xdr:col>55</xdr:col>
      <xdr:colOff>50800</xdr:colOff>
      <xdr:row>63</xdr:row>
      <xdr:rowOff>168910</xdr:rowOff>
    </xdr:to>
    <xdr:sp macro="" textlink="">
      <xdr:nvSpPr>
        <xdr:cNvPr id="147" name="楕円 146">
          <a:extLst>
            <a:ext uri="{FF2B5EF4-FFF2-40B4-BE49-F238E27FC236}">
              <a16:creationId xmlns:a16="http://schemas.microsoft.com/office/drawing/2014/main" id="{F7A1CA49-9FD4-489A-9A23-E481B0AFC915}"/>
            </a:ext>
          </a:extLst>
        </xdr:cNvPr>
        <xdr:cNvSpPr/>
      </xdr:nvSpPr>
      <xdr:spPr>
        <a:xfrm>
          <a:off x="9394190" y="10866755"/>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148" name="【体育館・プール】&#10;一人当たり面積該当値テキスト">
          <a:extLst>
            <a:ext uri="{FF2B5EF4-FFF2-40B4-BE49-F238E27FC236}">
              <a16:creationId xmlns:a16="http://schemas.microsoft.com/office/drawing/2014/main" id="{CA2A715B-FE2B-40A6-8172-1EF590B13D9B}"/>
            </a:ext>
          </a:extLst>
        </xdr:cNvPr>
        <xdr:cNvSpPr txBox="1"/>
      </xdr:nvSpPr>
      <xdr:spPr>
        <a:xfrm>
          <a:off x="946785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69850</xdr:rowOff>
    </xdr:from>
    <xdr:to>
      <xdr:col>50</xdr:col>
      <xdr:colOff>165100</xdr:colOff>
      <xdr:row>64</xdr:row>
      <xdr:rowOff>0</xdr:rowOff>
    </xdr:to>
    <xdr:sp macro="" textlink="">
      <xdr:nvSpPr>
        <xdr:cNvPr id="149" name="楕円 148">
          <a:extLst>
            <a:ext uri="{FF2B5EF4-FFF2-40B4-BE49-F238E27FC236}">
              <a16:creationId xmlns:a16="http://schemas.microsoft.com/office/drawing/2014/main" id="{C48400B6-DFB0-4D1A-B479-3431BCB7BC22}"/>
            </a:ext>
          </a:extLst>
        </xdr:cNvPr>
        <xdr:cNvSpPr/>
      </xdr:nvSpPr>
      <xdr:spPr>
        <a:xfrm>
          <a:off x="8632190" y="108692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120650</xdr:rowOff>
    </xdr:to>
    <xdr:cxnSp macro="">
      <xdr:nvCxnSpPr>
        <xdr:cNvPr id="150" name="直線コネクタ 149">
          <a:extLst>
            <a:ext uri="{FF2B5EF4-FFF2-40B4-BE49-F238E27FC236}">
              <a16:creationId xmlns:a16="http://schemas.microsoft.com/office/drawing/2014/main" id="{2BB75455-EF06-44CF-99BD-21C4722134F0}"/>
            </a:ext>
          </a:extLst>
        </xdr:cNvPr>
        <xdr:cNvCxnSpPr/>
      </xdr:nvCxnSpPr>
      <xdr:spPr>
        <a:xfrm flipV="1">
          <a:off x="8686800" y="10921365"/>
          <a:ext cx="7429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71120</xdr:rowOff>
    </xdr:from>
    <xdr:to>
      <xdr:col>46</xdr:col>
      <xdr:colOff>38100</xdr:colOff>
      <xdr:row>64</xdr:row>
      <xdr:rowOff>1270</xdr:rowOff>
    </xdr:to>
    <xdr:sp macro="" textlink="">
      <xdr:nvSpPr>
        <xdr:cNvPr id="151" name="楕円 150">
          <a:extLst>
            <a:ext uri="{FF2B5EF4-FFF2-40B4-BE49-F238E27FC236}">
              <a16:creationId xmlns:a16="http://schemas.microsoft.com/office/drawing/2014/main" id="{5A99BD5C-0601-42C9-8860-FFD06335453A}"/>
            </a:ext>
          </a:extLst>
        </xdr:cNvPr>
        <xdr:cNvSpPr/>
      </xdr:nvSpPr>
      <xdr:spPr>
        <a:xfrm>
          <a:off x="7846060" y="108705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120650</xdr:rowOff>
    </xdr:from>
    <xdr:to>
      <xdr:col>50</xdr:col>
      <xdr:colOff>114300</xdr:colOff>
      <xdr:row>63</xdr:row>
      <xdr:rowOff>121920</xdr:rowOff>
    </xdr:to>
    <xdr:cxnSp macro="">
      <xdr:nvCxnSpPr>
        <xdr:cNvPr id="152" name="直線コネクタ 151">
          <a:extLst>
            <a:ext uri="{FF2B5EF4-FFF2-40B4-BE49-F238E27FC236}">
              <a16:creationId xmlns:a16="http://schemas.microsoft.com/office/drawing/2014/main" id="{495EA158-228C-485A-B176-5B0ADA70F71C}"/>
            </a:ext>
          </a:extLst>
        </xdr:cNvPr>
        <xdr:cNvCxnSpPr/>
      </xdr:nvCxnSpPr>
      <xdr:spPr>
        <a:xfrm flipV="1">
          <a:off x="7889240" y="10923905"/>
          <a:ext cx="79756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72390</xdr:rowOff>
    </xdr:from>
    <xdr:to>
      <xdr:col>41</xdr:col>
      <xdr:colOff>101600</xdr:colOff>
      <xdr:row>64</xdr:row>
      <xdr:rowOff>2540</xdr:rowOff>
    </xdr:to>
    <xdr:sp macro="" textlink="">
      <xdr:nvSpPr>
        <xdr:cNvPr id="153" name="楕円 152">
          <a:extLst>
            <a:ext uri="{FF2B5EF4-FFF2-40B4-BE49-F238E27FC236}">
              <a16:creationId xmlns:a16="http://schemas.microsoft.com/office/drawing/2014/main" id="{5D5EFA58-C6FB-4BA6-8D3E-06D9D9679D7C}"/>
            </a:ext>
          </a:extLst>
        </xdr:cNvPr>
        <xdr:cNvSpPr/>
      </xdr:nvSpPr>
      <xdr:spPr>
        <a:xfrm>
          <a:off x="7029450" y="108737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121920</xdr:rowOff>
    </xdr:from>
    <xdr:to>
      <xdr:col>45</xdr:col>
      <xdr:colOff>177800</xdr:colOff>
      <xdr:row>63</xdr:row>
      <xdr:rowOff>123190</xdr:rowOff>
    </xdr:to>
    <xdr:cxnSp macro="">
      <xdr:nvCxnSpPr>
        <xdr:cNvPr id="154" name="直線コネクタ 153">
          <a:extLst>
            <a:ext uri="{FF2B5EF4-FFF2-40B4-BE49-F238E27FC236}">
              <a16:creationId xmlns:a16="http://schemas.microsoft.com/office/drawing/2014/main" id="{9B7B9445-B2BC-46AD-A4A7-D21F6724743E}"/>
            </a:ext>
          </a:extLst>
        </xdr:cNvPr>
        <xdr:cNvCxnSpPr/>
      </xdr:nvCxnSpPr>
      <xdr:spPr>
        <a:xfrm flipV="1">
          <a:off x="7084060" y="10925175"/>
          <a:ext cx="80518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74930</xdr:rowOff>
    </xdr:from>
    <xdr:to>
      <xdr:col>36</xdr:col>
      <xdr:colOff>165100</xdr:colOff>
      <xdr:row>64</xdr:row>
      <xdr:rowOff>5080</xdr:rowOff>
    </xdr:to>
    <xdr:sp macro="" textlink="">
      <xdr:nvSpPr>
        <xdr:cNvPr id="155" name="楕円 154">
          <a:extLst>
            <a:ext uri="{FF2B5EF4-FFF2-40B4-BE49-F238E27FC236}">
              <a16:creationId xmlns:a16="http://schemas.microsoft.com/office/drawing/2014/main" id="{83A2B6D5-5C8D-4257-B4CA-001699CDBE3A}"/>
            </a:ext>
          </a:extLst>
        </xdr:cNvPr>
        <xdr:cNvSpPr/>
      </xdr:nvSpPr>
      <xdr:spPr>
        <a:xfrm>
          <a:off x="6231890" y="108762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123190</xdr:rowOff>
    </xdr:from>
    <xdr:to>
      <xdr:col>41</xdr:col>
      <xdr:colOff>50800</xdr:colOff>
      <xdr:row>63</xdr:row>
      <xdr:rowOff>125730</xdr:rowOff>
    </xdr:to>
    <xdr:cxnSp macro="">
      <xdr:nvCxnSpPr>
        <xdr:cNvPr id="156" name="直線コネクタ 155">
          <a:extLst>
            <a:ext uri="{FF2B5EF4-FFF2-40B4-BE49-F238E27FC236}">
              <a16:creationId xmlns:a16="http://schemas.microsoft.com/office/drawing/2014/main" id="{7BE03946-4056-46C4-8DF8-ADD4EFDE18BA}"/>
            </a:ext>
          </a:extLst>
        </xdr:cNvPr>
        <xdr:cNvCxnSpPr/>
      </xdr:nvCxnSpPr>
      <xdr:spPr>
        <a:xfrm flipV="1">
          <a:off x="6286500" y="10926445"/>
          <a:ext cx="79756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5DE80534-6F1D-4E39-B096-41E7D47A7950}"/>
            </a:ext>
          </a:extLst>
        </xdr:cNvPr>
        <xdr:cNvSpPr txBox="1"/>
      </xdr:nvSpPr>
      <xdr:spPr>
        <a:xfrm>
          <a:off x="845446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16E629B4-FA3B-4589-AB3D-D1D037D96AC9}"/>
            </a:ext>
          </a:extLst>
        </xdr:cNvPr>
        <xdr:cNvSpPr txBox="1"/>
      </xdr:nvSpPr>
      <xdr:spPr>
        <a:xfrm>
          <a:off x="7673417" y="1025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3CD34435-247A-48B9-BF12-64979863E5BB}"/>
            </a:ext>
          </a:extLst>
        </xdr:cNvPr>
        <xdr:cNvSpPr txBox="1"/>
      </xdr:nvSpPr>
      <xdr:spPr>
        <a:xfrm>
          <a:off x="6866332"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60" name="n_4aveValue【体育館・プール】&#10;一人当たり面積">
          <a:extLst>
            <a:ext uri="{FF2B5EF4-FFF2-40B4-BE49-F238E27FC236}">
              <a16:creationId xmlns:a16="http://schemas.microsoft.com/office/drawing/2014/main" id="{076B294D-21A4-499E-8A33-6ACB2503A739}"/>
            </a:ext>
          </a:extLst>
        </xdr:cNvPr>
        <xdr:cNvSpPr txBox="1"/>
      </xdr:nvSpPr>
      <xdr:spPr>
        <a:xfrm>
          <a:off x="6068772" y="1027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162577</xdr:rowOff>
    </xdr:from>
    <xdr:ext cx="469744" cy="259045"/>
    <xdr:sp macro="" textlink="">
      <xdr:nvSpPr>
        <xdr:cNvPr id="161" name="n_1mainValue【体育館・プール】&#10;一人当たり面積">
          <a:extLst>
            <a:ext uri="{FF2B5EF4-FFF2-40B4-BE49-F238E27FC236}">
              <a16:creationId xmlns:a16="http://schemas.microsoft.com/office/drawing/2014/main" id="{EF7714A5-7C81-4C87-BE2E-4309EF23757A}"/>
            </a:ext>
          </a:extLst>
        </xdr:cNvPr>
        <xdr:cNvSpPr txBox="1"/>
      </xdr:nvSpPr>
      <xdr:spPr>
        <a:xfrm>
          <a:off x="8454467" y="109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163847</xdr:rowOff>
    </xdr:from>
    <xdr:ext cx="469744" cy="259045"/>
    <xdr:sp macro="" textlink="">
      <xdr:nvSpPr>
        <xdr:cNvPr id="162" name="n_2mainValue【体育館・プール】&#10;一人当たり面積">
          <a:extLst>
            <a:ext uri="{FF2B5EF4-FFF2-40B4-BE49-F238E27FC236}">
              <a16:creationId xmlns:a16="http://schemas.microsoft.com/office/drawing/2014/main" id="{1938BA8B-0974-4804-A33F-260B6BA247F5}"/>
            </a:ext>
          </a:extLst>
        </xdr:cNvPr>
        <xdr:cNvSpPr txBox="1"/>
      </xdr:nvSpPr>
      <xdr:spPr>
        <a:xfrm>
          <a:off x="767341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165117</xdr:rowOff>
    </xdr:from>
    <xdr:ext cx="469744" cy="259045"/>
    <xdr:sp macro="" textlink="">
      <xdr:nvSpPr>
        <xdr:cNvPr id="163" name="n_3mainValue【体育館・プール】&#10;一人当たり面積">
          <a:extLst>
            <a:ext uri="{FF2B5EF4-FFF2-40B4-BE49-F238E27FC236}">
              <a16:creationId xmlns:a16="http://schemas.microsoft.com/office/drawing/2014/main" id="{33A825C5-B761-456D-BA2C-C53F487C056A}"/>
            </a:ext>
          </a:extLst>
        </xdr:cNvPr>
        <xdr:cNvSpPr txBox="1"/>
      </xdr:nvSpPr>
      <xdr:spPr>
        <a:xfrm>
          <a:off x="6866332" y="1097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167657</xdr:rowOff>
    </xdr:from>
    <xdr:ext cx="469744" cy="259045"/>
    <xdr:sp macro="" textlink="">
      <xdr:nvSpPr>
        <xdr:cNvPr id="164" name="n_4mainValue【体育館・プール】&#10;一人当たり面積">
          <a:extLst>
            <a:ext uri="{FF2B5EF4-FFF2-40B4-BE49-F238E27FC236}">
              <a16:creationId xmlns:a16="http://schemas.microsoft.com/office/drawing/2014/main" id="{9AAC189B-AD08-4FB1-8875-9EF84CA72B56}"/>
            </a:ext>
          </a:extLst>
        </xdr:cNvPr>
        <xdr:cNvSpPr txBox="1"/>
      </xdr:nvSpPr>
      <xdr:spPr>
        <a:xfrm>
          <a:off x="6068772"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2256A6E-B49E-4CC8-9B6C-5FF2B0B66B29}"/>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9DC66009-56AA-42C4-A687-7C07E385017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F3BC86EC-D721-4BD9-BDC8-6B133B6FAB67}"/>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634C404-F9E9-43B3-9F3D-E1584955F90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EE392DB-7CFE-4A2F-92DD-672AEFF86A95}"/>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14ACEEEF-5554-446F-B7B6-9D13DD6CA50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ED794F56-B09A-4EC7-9325-71D5669EB95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B52073B-CEFF-47EB-B42D-749967652325}"/>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3C8FEAA0-D627-4695-9700-03746327621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C78807F0-04F8-472B-9C34-61867C82525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D88E2D5F-E1B8-46EA-87DA-B096F107EF0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744D887C-AD44-485D-AA19-486056A67B3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415BC216-3365-4BE8-9548-C19182575D0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F6F322EF-4AC8-46A9-8D97-FBB7D960C8E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BA1CED87-CAC1-4E06-AA6E-A4DD6E04AB7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B7D732A9-4045-4A90-B599-E186DFC64C65}"/>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EBB69C99-E362-4047-A025-BC284D4350F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FE5DBD76-1298-42AB-8F34-6467B04E500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E0D2B9E4-9708-4364-B6F6-90F51D8C25A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3DF4498-EC51-400F-A03C-FF832BC0578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335D2676-662D-4AFA-82D7-56C8CEB6407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CD583C02-0AF8-4AF1-82B4-F656CABE786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9F02301A-7B39-4C0F-B9C1-7D4F08EEE70E}"/>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B41815B6-526D-443F-AF4B-D1508759B81F}"/>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F214FD8C-5DE6-4656-AC87-06AA7E21E48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899A8C02-BFB9-4D34-B5A0-F02C7847D234}"/>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DCBC87FF-D679-464B-BE5F-F44EF4B52D02}"/>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473C4DC4-34C3-4CE8-9CDE-01F5EAC5DEEE}"/>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7D08EAF4-9991-4553-AFEB-78FCD92FDDB1}"/>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1A21D4EF-25DC-4567-AF8E-6BB91B52A0E6}"/>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8ED56FE3-53CF-4023-9FB9-926B566D40A4}"/>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26AFADF6-C034-4B67-8925-5AB999A96F73}"/>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477AD92A-7BC8-4D09-A13A-0C306DAAF4D0}"/>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B9C911F6-14E9-4463-9BBF-903D420B5DE6}"/>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DB318077-EA33-441B-972C-2A12752F1D5C}"/>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E02E0F7A-24CD-4674-9FC0-A19AC89E4EE3}"/>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B2A1C567-5560-4DD9-A5A0-908B125BA19C}"/>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D1511647-1B22-441F-A13E-EC70372033AB}"/>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C5FD967C-09DF-4668-89CF-AE40BD622A42}"/>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3EDF7C1B-6FC1-4A21-8E07-4842D304ACCC}"/>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9E67E816-43F1-4DE2-8C27-EF4A23AB2F29}"/>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206" name="直線コネクタ 205">
          <a:extLst>
            <a:ext uri="{FF2B5EF4-FFF2-40B4-BE49-F238E27FC236}">
              <a16:creationId xmlns:a16="http://schemas.microsoft.com/office/drawing/2014/main" id="{7F6DB6BD-4ED2-4150-8BEA-EDA3C8672C19}"/>
            </a:ext>
          </a:extLst>
        </xdr:cNvPr>
        <xdr:cNvCxnSpPr/>
      </xdr:nvCxnSpPr>
      <xdr:spPr>
        <a:xfrm flipV="1">
          <a:off x="4173855" y="1712649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207" name="【市民会館】&#10;有形固定資産減価償却率最小値テキスト">
          <a:extLst>
            <a:ext uri="{FF2B5EF4-FFF2-40B4-BE49-F238E27FC236}">
              <a16:creationId xmlns:a16="http://schemas.microsoft.com/office/drawing/2014/main" id="{783BC354-C73E-4BA6-AA8E-D6F1CA4905A9}"/>
            </a:ext>
          </a:extLst>
        </xdr:cNvPr>
        <xdr:cNvSpPr txBox="1"/>
      </xdr:nvSpPr>
      <xdr:spPr>
        <a:xfrm>
          <a:off x="421259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08" name="直線コネクタ 207">
          <a:extLst>
            <a:ext uri="{FF2B5EF4-FFF2-40B4-BE49-F238E27FC236}">
              <a16:creationId xmlns:a16="http://schemas.microsoft.com/office/drawing/2014/main" id="{5936C0B1-D015-4A5D-8496-B66D95CA8F87}"/>
            </a:ext>
          </a:extLst>
        </xdr:cNvPr>
        <xdr:cNvCxnSpPr/>
      </xdr:nvCxnSpPr>
      <xdr:spPr>
        <a:xfrm>
          <a:off x="4112260" y="1871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C0495AAC-7BA9-4680-87C3-5CC23F3AC5E4}"/>
            </a:ext>
          </a:extLst>
        </xdr:cNvPr>
        <xdr:cNvSpPr txBox="1"/>
      </xdr:nvSpPr>
      <xdr:spPr>
        <a:xfrm>
          <a:off x="4212590" y="16897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210" name="直線コネクタ 209">
          <a:extLst>
            <a:ext uri="{FF2B5EF4-FFF2-40B4-BE49-F238E27FC236}">
              <a16:creationId xmlns:a16="http://schemas.microsoft.com/office/drawing/2014/main" id="{BE15AD9F-959E-4DC3-B8ED-FB4B79B6C12A}"/>
            </a:ext>
          </a:extLst>
        </xdr:cNvPr>
        <xdr:cNvCxnSpPr/>
      </xdr:nvCxnSpPr>
      <xdr:spPr>
        <a:xfrm>
          <a:off x="4112260" y="1712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02AC211A-1076-4AFD-8F6C-411859238DBD}"/>
            </a:ext>
          </a:extLst>
        </xdr:cNvPr>
        <xdr:cNvSpPr txBox="1"/>
      </xdr:nvSpPr>
      <xdr:spPr>
        <a:xfrm>
          <a:off x="4212590" y="17920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212" name="フローチャート: 判断 211">
          <a:extLst>
            <a:ext uri="{FF2B5EF4-FFF2-40B4-BE49-F238E27FC236}">
              <a16:creationId xmlns:a16="http://schemas.microsoft.com/office/drawing/2014/main" id="{0BA9880A-DDA1-4E6D-8142-3BA68CEF567F}"/>
            </a:ext>
          </a:extLst>
        </xdr:cNvPr>
        <xdr:cNvSpPr/>
      </xdr:nvSpPr>
      <xdr:spPr>
        <a:xfrm>
          <a:off x="4131310" y="1806302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213" name="フローチャート: 判断 212">
          <a:extLst>
            <a:ext uri="{FF2B5EF4-FFF2-40B4-BE49-F238E27FC236}">
              <a16:creationId xmlns:a16="http://schemas.microsoft.com/office/drawing/2014/main" id="{EB8B6002-1B6E-46E3-ABF0-EA8BCF3CA383}"/>
            </a:ext>
          </a:extLst>
        </xdr:cNvPr>
        <xdr:cNvSpPr/>
      </xdr:nvSpPr>
      <xdr:spPr>
        <a:xfrm>
          <a:off x="3388360" y="1806248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214" name="フローチャート: 判断 213">
          <a:extLst>
            <a:ext uri="{FF2B5EF4-FFF2-40B4-BE49-F238E27FC236}">
              <a16:creationId xmlns:a16="http://schemas.microsoft.com/office/drawing/2014/main" id="{93EA5A99-F90F-4D6E-A9EF-EDD5890A3243}"/>
            </a:ext>
          </a:extLst>
        </xdr:cNvPr>
        <xdr:cNvSpPr/>
      </xdr:nvSpPr>
      <xdr:spPr>
        <a:xfrm>
          <a:off x="2571750" y="180339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215" name="フローチャート: 判断 214">
          <a:extLst>
            <a:ext uri="{FF2B5EF4-FFF2-40B4-BE49-F238E27FC236}">
              <a16:creationId xmlns:a16="http://schemas.microsoft.com/office/drawing/2014/main" id="{6DD4C06A-275F-406E-A7D9-278BEFBB5663}"/>
            </a:ext>
          </a:extLst>
        </xdr:cNvPr>
        <xdr:cNvSpPr/>
      </xdr:nvSpPr>
      <xdr:spPr>
        <a:xfrm>
          <a:off x="1774190" y="1801486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216" name="フローチャート: 判断 215">
          <a:extLst>
            <a:ext uri="{FF2B5EF4-FFF2-40B4-BE49-F238E27FC236}">
              <a16:creationId xmlns:a16="http://schemas.microsoft.com/office/drawing/2014/main" id="{097F02FD-0CEB-434B-B152-199C2CDC01D0}"/>
            </a:ext>
          </a:extLst>
        </xdr:cNvPr>
        <xdr:cNvSpPr/>
      </xdr:nvSpPr>
      <xdr:spPr>
        <a:xfrm>
          <a:off x="988060" y="1797186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80C3F591-DFE6-4A08-AFA8-BA15B795797B}"/>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8C97FAA3-E099-4B51-89B2-0C0EC2A722B6}"/>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EC51664E-FCD3-4A2C-8F46-B496FC8A7B0B}"/>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E1A629D6-FC87-477F-AF6A-4A8FE55C33A3}"/>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39AA17EC-D8CA-4EAF-A03E-2E247506AD6F}"/>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131536</xdr:rowOff>
    </xdr:from>
    <xdr:to>
      <xdr:col>24</xdr:col>
      <xdr:colOff>114300</xdr:colOff>
      <xdr:row>107</xdr:row>
      <xdr:rowOff>61686</xdr:rowOff>
    </xdr:to>
    <xdr:sp macro="" textlink="">
      <xdr:nvSpPr>
        <xdr:cNvPr id="222" name="楕円 221">
          <a:extLst>
            <a:ext uri="{FF2B5EF4-FFF2-40B4-BE49-F238E27FC236}">
              <a16:creationId xmlns:a16="http://schemas.microsoft.com/office/drawing/2014/main" id="{3DA74B2B-3657-4CFA-B24F-B77A1245478B}"/>
            </a:ext>
          </a:extLst>
        </xdr:cNvPr>
        <xdr:cNvSpPr/>
      </xdr:nvSpPr>
      <xdr:spPr>
        <a:xfrm>
          <a:off x="4131310" y="1830904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109963</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79A434D5-DA20-4DE5-B9F5-166CE48E1BE2}"/>
            </a:ext>
          </a:extLst>
        </xdr:cNvPr>
        <xdr:cNvSpPr txBox="1"/>
      </xdr:nvSpPr>
      <xdr:spPr>
        <a:xfrm>
          <a:off x="4212590" y="1828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97245</xdr:rowOff>
    </xdr:from>
    <xdr:to>
      <xdr:col>20</xdr:col>
      <xdr:colOff>38100</xdr:colOff>
      <xdr:row>107</xdr:row>
      <xdr:rowOff>27395</xdr:rowOff>
    </xdr:to>
    <xdr:sp macro="" textlink="">
      <xdr:nvSpPr>
        <xdr:cNvPr id="224" name="楕円 223">
          <a:extLst>
            <a:ext uri="{FF2B5EF4-FFF2-40B4-BE49-F238E27FC236}">
              <a16:creationId xmlns:a16="http://schemas.microsoft.com/office/drawing/2014/main" id="{DECE0DAA-3FE7-4BEB-9618-4307503B4723}"/>
            </a:ext>
          </a:extLst>
        </xdr:cNvPr>
        <xdr:cNvSpPr/>
      </xdr:nvSpPr>
      <xdr:spPr>
        <a:xfrm>
          <a:off x="3388360" y="182671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148045</xdr:rowOff>
    </xdr:from>
    <xdr:to>
      <xdr:col>24</xdr:col>
      <xdr:colOff>63500</xdr:colOff>
      <xdr:row>107</xdr:row>
      <xdr:rowOff>10886</xdr:rowOff>
    </xdr:to>
    <xdr:cxnSp macro="">
      <xdr:nvCxnSpPr>
        <xdr:cNvPr id="225" name="直線コネクタ 224">
          <a:extLst>
            <a:ext uri="{FF2B5EF4-FFF2-40B4-BE49-F238E27FC236}">
              <a16:creationId xmlns:a16="http://schemas.microsoft.com/office/drawing/2014/main" id="{86C42E12-5D53-4113-B1AA-BC1ADEA91EB3}"/>
            </a:ext>
          </a:extLst>
        </xdr:cNvPr>
        <xdr:cNvCxnSpPr/>
      </xdr:nvCxnSpPr>
      <xdr:spPr>
        <a:xfrm>
          <a:off x="3431540" y="18319840"/>
          <a:ext cx="74295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67855</xdr:rowOff>
    </xdr:from>
    <xdr:to>
      <xdr:col>15</xdr:col>
      <xdr:colOff>101600</xdr:colOff>
      <xdr:row>106</xdr:row>
      <xdr:rowOff>169455</xdr:rowOff>
    </xdr:to>
    <xdr:sp macro="" textlink="">
      <xdr:nvSpPr>
        <xdr:cNvPr id="226" name="楕円 225">
          <a:extLst>
            <a:ext uri="{FF2B5EF4-FFF2-40B4-BE49-F238E27FC236}">
              <a16:creationId xmlns:a16="http://schemas.microsoft.com/office/drawing/2014/main" id="{759AAAB8-F2A9-4120-987C-9D34E672C858}"/>
            </a:ext>
          </a:extLst>
        </xdr:cNvPr>
        <xdr:cNvSpPr/>
      </xdr:nvSpPr>
      <xdr:spPr>
        <a:xfrm>
          <a:off x="2571750" y="182396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118655</xdr:rowOff>
    </xdr:from>
    <xdr:to>
      <xdr:col>19</xdr:col>
      <xdr:colOff>177800</xdr:colOff>
      <xdr:row>106</xdr:row>
      <xdr:rowOff>148045</xdr:rowOff>
    </xdr:to>
    <xdr:cxnSp macro="">
      <xdr:nvCxnSpPr>
        <xdr:cNvPr id="227" name="直線コネクタ 226">
          <a:extLst>
            <a:ext uri="{FF2B5EF4-FFF2-40B4-BE49-F238E27FC236}">
              <a16:creationId xmlns:a16="http://schemas.microsoft.com/office/drawing/2014/main" id="{E7B15843-5A44-496E-9D42-E33BB5FA6E7A}"/>
            </a:ext>
          </a:extLst>
        </xdr:cNvPr>
        <xdr:cNvCxnSpPr/>
      </xdr:nvCxnSpPr>
      <xdr:spPr>
        <a:xfrm>
          <a:off x="2626360" y="18294260"/>
          <a:ext cx="80518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228" name="楕円 227">
          <a:extLst>
            <a:ext uri="{FF2B5EF4-FFF2-40B4-BE49-F238E27FC236}">
              <a16:creationId xmlns:a16="http://schemas.microsoft.com/office/drawing/2014/main" id="{186B0F75-0E29-4AD6-A18C-C966EDFA98F7}"/>
            </a:ext>
          </a:extLst>
        </xdr:cNvPr>
        <xdr:cNvSpPr/>
      </xdr:nvSpPr>
      <xdr:spPr>
        <a:xfrm>
          <a:off x="1774190" y="1820889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118655</xdr:rowOff>
    </xdr:to>
    <xdr:cxnSp macro="">
      <xdr:nvCxnSpPr>
        <xdr:cNvPr id="229" name="直線コネクタ 228">
          <a:extLst>
            <a:ext uri="{FF2B5EF4-FFF2-40B4-BE49-F238E27FC236}">
              <a16:creationId xmlns:a16="http://schemas.microsoft.com/office/drawing/2014/main" id="{B7D6F4F3-06BB-4C6D-B0F2-4BD2079B5680}"/>
            </a:ext>
          </a:extLst>
        </xdr:cNvPr>
        <xdr:cNvCxnSpPr/>
      </xdr:nvCxnSpPr>
      <xdr:spPr>
        <a:xfrm>
          <a:off x="1828800" y="18261603"/>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2539</xdr:rowOff>
    </xdr:from>
    <xdr:to>
      <xdr:col>6</xdr:col>
      <xdr:colOff>38100</xdr:colOff>
      <xdr:row>106</xdr:row>
      <xdr:rowOff>104139</xdr:rowOff>
    </xdr:to>
    <xdr:sp macro="" textlink="">
      <xdr:nvSpPr>
        <xdr:cNvPr id="230" name="楕円 229">
          <a:extLst>
            <a:ext uri="{FF2B5EF4-FFF2-40B4-BE49-F238E27FC236}">
              <a16:creationId xmlns:a16="http://schemas.microsoft.com/office/drawing/2014/main" id="{84565F8F-1A6A-4AAC-A6C3-47642D21ADEC}"/>
            </a:ext>
          </a:extLst>
        </xdr:cNvPr>
        <xdr:cNvSpPr/>
      </xdr:nvSpPr>
      <xdr:spPr>
        <a:xfrm>
          <a:off x="988060" y="181762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53339</xdr:rowOff>
    </xdr:from>
    <xdr:to>
      <xdr:col>10</xdr:col>
      <xdr:colOff>114300</xdr:colOff>
      <xdr:row>106</xdr:row>
      <xdr:rowOff>85998</xdr:rowOff>
    </xdr:to>
    <xdr:cxnSp macro="">
      <xdr:nvCxnSpPr>
        <xdr:cNvPr id="231" name="直線コネクタ 230">
          <a:extLst>
            <a:ext uri="{FF2B5EF4-FFF2-40B4-BE49-F238E27FC236}">
              <a16:creationId xmlns:a16="http://schemas.microsoft.com/office/drawing/2014/main" id="{387B9BF1-359C-41BB-BC79-D0A4385E95A0}"/>
            </a:ext>
          </a:extLst>
        </xdr:cNvPr>
        <xdr:cNvCxnSpPr/>
      </xdr:nvCxnSpPr>
      <xdr:spPr>
        <a:xfrm>
          <a:off x="1031240" y="18230849"/>
          <a:ext cx="797560" cy="3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232" name="n_1aveValue【市民会館】&#10;有形固定資産減価償却率">
          <a:extLst>
            <a:ext uri="{FF2B5EF4-FFF2-40B4-BE49-F238E27FC236}">
              <a16:creationId xmlns:a16="http://schemas.microsoft.com/office/drawing/2014/main" id="{6FBCC1CA-94D8-4025-B764-FF6641F4363B}"/>
            </a:ext>
          </a:extLst>
        </xdr:cNvPr>
        <xdr:cNvSpPr txBox="1"/>
      </xdr:nvSpPr>
      <xdr:spPr>
        <a:xfrm>
          <a:off x="32391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233" name="n_2aveValue【市民会館】&#10;有形固定資産減価償却率">
          <a:extLst>
            <a:ext uri="{FF2B5EF4-FFF2-40B4-BE49-F238E27FC236}">
              <a16:creationId xmlns:a16="http://schemas.microsoft.com/office/drawing/2014/main" id="{25BDAFE3-669D-493A-A45E-169AB12A9C4B}"/>
            </a:ext>
          </a:extLst>
        </xdr:cNvPr>
        <xdr:cNvSpPr txBox="1"/>
      </xdr:nvSpPr>
      <xdr:spPr>
        <a:xfrm>
          <a:off x="24390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234" name="n_3aveValue【市民会館】&#10;有形固定資産減価償却率">
          <a:extLst>
            <a:ext uri="{FF2B5EF4-FFF2-40B4-BE49-F238E27FC236}">
              <a16:creationId xmlns:a16="http://schemas.microsoft.com/office/drawing/2014/main" id="{1DCF8BEE-4A43-40F4-906B-28F8B15BA232}"/>
            </a:ext>
          </a:extLst>
        </xdr:cNvPr>
        <xdr:cNvSpPr txBox="1"/>
      </xdr:nvSpPr>
      <xdr:spPr>
        <a:xfrm>
          <a:off x="1641484" y="1779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235" name="n_4aveValue【市民会館】&#10;有形固定資産減価償却率">
          <a:extLst>
            <a:ext uri="{FF2B5EF4-FFF2-40B4-BE49-F238E27FC236}">
              <a16:creationId xmlns:a16="http://schemas.microsoft.com/office/drawing/2014/main" id="{0BAAF0E3-976F-45ED-9F98-D8D5CAC9496A}"/>
            </a:ext>
          </a:extLst>
        </xdr:cNvPr>
        <xdr:cNvSpPr txBox="1"/>
      </xdr:nvSpPr>
      <xdr:spPr>
        <a:xfrm>
          <a:off x="855354" y="1775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18522</xdr:rowOff>
    </xdr:from>
    <xdr:ext cx="405111" cy="259045"/>
    <xdr:sp macro="" textlink="">
      <xdr:nvSpPr>
        <xdr:cNvPr id="236" name="n_1mainValue【市民会館】&#10;有形固定資産減価償却率">
          <a:extLst>
            <a:ext uri="{FF2B5EF4-FFF2-40B4-BE49-F238E27FC236}">
              <a16:creationId xmlns:a16="http://schemas.microsoft.com/office/drawing/2014/main" id="{3F063BB7-C2CC-4EC3-8353-F128B3676E30}"/>
            </a:ext>
          </a:extLst>
        </xdr:cNvPr>
        <xdr:cNvSpPr txBox="1"/>
      </xdr:nvSpPr>
      <xdr:spPr>
        <a:xfrm>
          <a:off x="3239144" y="1836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160582</xdr:rowOff>
    </xdr:from>
    <xdr:ext cx="405111" cy="259045"/>
    <xdr:sp macro="" textlink="">
      <xdr:nvSpPr>
        <xdr:cNvPr id="237" name="n_2mainValue【市民会館】&#10;有形固定資産減価償却率">
          <a:extLst>
            <a:ext uri="{FF2B5EF4-FFF2-40B4-BE49-F238E27FC236}">
              <a16:creationId xmlns:a16="http://schemas.microsoft.com/office/drawing/2014/main" id="{E31E1B63-D72F-48D6-B859-6FB234619485}"/>
            </a:ext>
          </a:extLst>
        </xdr:cNvPr>
        <xdr:cNvSpPr txBox="1"/>
      </xdr:nvSpPr>
      <xdr:spPr>
        <a:xfrm>
          <a:off x="2439044" y="1833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238" name="n_3mainValue【市民会館】&#10;有形固定資産減価償却率">
          <a:extLst>
            <a:ext uri="{FF2B5EF4-FFF2-40B4-BE49-F238E27FC236}">
              <a16:creationId xmlns:a16="http://schemas.microsoft.com/office/drawing/2014/main" id="{79DDDE48-D892-4795-8BD0-F08C782DC0B2}"/>
            </a:ext>
          </a:extLst>
        </xdr:cNvPr>
        <xdr:cNvSpPr txBox="1"/>
      </xdr:nvSpPr>
      <xdr:spPr>
        <a:xfrm>
          <a:off x="1641484"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95266</xdr:rowOff>
    </xdr:from>
    <xdr:ext cx="405111" cy="259045"/>
    <xdr:sp macro="" textlink="">
      <xdr:nvSpPr>
        <xdr:cNvPr id="239" name="n_4mainValue【市民会館】&#10;有形固定資産減価償却率">
          <a:extLst>
            <a:ext uri="{FF2B5EF4-FFF2-40B4-BE49-F238E27FC236}">
              <a16:creationId xmlns:a16="http://schemas.microsoft.com/office/drawing/2014/main" id="{225B8E2E-90CB-4CC4-84AD-3BE2824AE5B8}"/>
            </a:ext>
          </a:extLst>
        </xdr:cNvPr>
        <xdr:cNvSpPr txBox="1"/>
      </xdr:nvSpPr>
      <xdr:spPr>
        <a:xfrm>
          <a:off x="855354" y="1826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CDD04691-9A19-4A0C-A7DB-6A3963F9EB9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F816030E-E3CF-48B1-9284-5930B42EEC7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5E9C2B35-E241-42D7-9CBA-8582C1CBFCC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7EC8B708-721A-4A1E-B4C0-88A80116A50E}"/>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AB6BFFB8-CECF-4A22-8A4A-C5BDC661EE6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B9C7C35A-EB86-440F-B3C9-27EEDDD2D0C6}"/>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08966F74-4832-4AD7-8352-5DBEB2E3C1C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9605863C-5D38-4F09-B15B-AE4B8242C361}"/>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98AB7649-F894-4A6C-97BC-65AF906FA14F}"/>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F67527BE-FA24-4972-845F-9A9E08092B7C}"/>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50" name="直線コネクタ 249">
          <a:extLst>
            <a:ext uri="{FF2B5EF4-FFF2-40B4-BE49-F238E27FC236}">
              <a16:creationId xmlns:a16="http://schemas.microsoft.com/office/drawing/2014/main" id="{5823D733-5550-4F3D-8F32-328A4B57013C}"/>
            </a:ext>
          </a:extLst>
        </xdr:cNvPr>
        <xdr:cNvCxnSpPr/>
      </xdr:nvCxnSpPr>
      <xdr:spPr>
        <a:xfrm>
          <a:off x="5960110" y="187234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1" name="テキスト ボックス 250">
          <a:extLst>
            <a:ext uri="{FF2B5EF4-FFF2-40B4-BE49-F238E27FC236}">
              <a16:creationId xmlns:a16="http://schemas.microsoft.com/office/drawing/2014/main" id="{300F51F8-C64A-4131-B0C4-D70326BB12A8}"/>
            </a:ext>
          </a:extLst>
        </xdr:cNvPr>
        <xdr:cNvSpPr txBox="1"/>
      </xdr:nvSpPr>
      <xdr:spPr>
        <a:xfrm>
          <a:off x="552722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2" name="直線コネクタ 251">
          <a:extLst>
            <a:ext uri="{FF2B5EF4-FFF2-40B4-BE49-F238E27FC236}">
              <a16:creationId xmlns:a16="http://schemas.microsoft.com/office/drawing/2014/main" id="{782824AF-DC2B-4EE5-866D-90264A478B6A}"/>
            </a:ext>
          </a:extLst>
        </xdr:cNvPr>
        <xdr:cNvCxnSpPr/>
      </xdr:nvCxnSpPr>
      <xdr:spPr>
        <a:xfrm>
          <a:off x="5960110" y="1840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3" name="テキスト ボックス 252">
          <a:extLst>
            <a:ext uri="{FF2B5EF4-FFF2-40B4-BE49-F238E27FC236}">
              <a16:creationId xmlns:a16="http://schemas.microsoft.com/office/drawing/2014/main" id="{7CA4F51A-088C-41D7-AD33-51BB244FCB98}"/>
            </a:ext>
          </a:extLst>
        </xdr:cNvPr>
        <xdr:cNvSpPr txBox="1"/>
      </xdr:nvSpPr>
      <xdr:spPr>
        <a:xfrm>
          <a:off x="5527221"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4" name="直線コネクタ 253">
          <a:extLst>
            <a:ext uri="{FF2B5EF4-FFF2-40B4-BE49-F238E27FC236}">
              <a16:creationId xmlns:a16="http://schemas.microsoft.com/office/drawing/2014/main" id="{2C3C9DF4-B184-43CB-AB11-79D031F65BE3}"/>
            </a:ext>
          </a:extLst>
        </xdr:cNvPr>
        <xdr:cNvCxnSpPr/>
      </xdr:nvCxnSpPr>
      <xdr:spPr>
        <a:xfrm>
          <a:off x="5960110" y="1806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5" name="テキスト ボックス 254">
          <a:extLst>
            <a:ext uri="{FF2B5EF4-FFF2-40B4-BE49-F238E27FC236}">
              <a16:creationId xmlns:a16="http://schemas.microsoft.com/office/drawing/2014/main" id="{CB6A8B78-771F-4D22-8D8F-5A97A461C848}"/>
            </a:ext>
          </a:extLst>
        </xdr:cNvPr>
        <xdr:cNvSpPr txBox="1"/>
      </xdr:nvSpPr>
      <xdr:spPr>
        <a:xfrm>
          <a:off x="5527221"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6" name="直線コネクタ 255">
          <a:extLst>
            <a:ext uri="{FF2B5EF4-FFF2-40B4-BE49-F238E27FC236}">
              <a16:creationId xmlns:a16="http://schemas.microsoft.com/office/drawing/2014/main" id="{AA122DB8-299C-43DE-987A-542FD1B5C51D}"/>
            </a:ext>
          </a:extLst>
        </xdr:cNvPr>
        <xdr:cNvCxnSpPr/>
      </xdr:nvCxnSpPr>
      <xdr:spPr>
        <a:xfrm>
          <a:off x="5960110" y="1774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7" name="テキスト ボックス 256">
          <a:extLst>
            <a:ext uri="{FF2B5EF4-FFF2-40B4-BE49-F238E27FC236}">
              <a16:creationId xmlns:a16="http://schemas.microsoft.com/office/drawing/2014/main" id="{4E796436-D027-4546-B47E-E4B632155683}"/>
            </a:ext>
          </a:extLst>
        </xdr:cNvPr>
        <xdr:cNvSpPr txBox="1"/>
      </xdr:nvSpPr>
      <xdr:spPr>
        <a:xfrm>
          <a:off x="55272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8" name="直線コネクタ 257">
          <a:extLst>
            <a:ext uri="{FF2B5EF4-FFF2-40B4-BE49-F238E27FC236}">
              <a16:creationId xmlns:a16="http://schemas.microsoft.com/office/drawing/2014/main" id="{D66BD9CE-9E77-4B5F-8139-7801C914A550}"/>
            </a:ext>
          </a:extLst>
        </xdr:cNvPr>
        <xdr:cNvCxnSpPr/>
      </xdr:nvCxnSpPr>
      <xdr:spPr>
        <a:xfrm>
          <a:off x="5960110" y="1741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9" name="テキスト ボックス 258">
          <a:extLst>
            <a:ext uri="{FF2B5EF4-FFF2-40B4-BE49-F238E27FC236}">
              <a16:creationId xmlns:a16="http://schemas.microsoft.com/office/drawing/2014/main" id="{84F332F5-E6B9-4986-8D12-EC86BBA06E3E}"/>
            </a:ext>
          </a:extLst>
        </xdr:cNvPr>
        <xdr:cNvSpPr txBox="1"/>
      </xdr:nvSpPr>
      <xdr:spPr>
        <a:xfrm>
          <a:off x="5527221"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60" name="直線コネクタ 259">
          <a:extLst>
            <a:ext uri="{FF2B5EF4-FFF2-40B4-BE49-F238E27FC236}">
              <a16:creationId xmlns:a16="http://schemas.microsoft.com/office/drawing/2014/main" id="{08596CA4-3D5B-49C6-B000-B29627724117}"/>
            </a:ext>
          </a:extLst>
        </xdr:cNvPr>
        <xdr:cNvCxnSpPr/>
      </xdr:nvCxnSpPr>
      <xdr:spPr>
        <a:xfrm>
          <a:off x="5960110" y="1709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1" name="テキスト ボックス 260">
          <a:extLst>
            <a:ext uri="{FF2B5EF4-FFF2-40B4-BE49-F238E27FC236}">
              <a16:creationId xmlns:a16="http://schemas.microsoft.com/office/drawing/2014/main" id="{C285EC5A-50D3-485C-8CAE-2E710C10F644}"/>
            </a:ext>
          </a:extLst>
        </xdr:cNvPr>
        <xdr:cNvSpPr txBox="1"/>
      </xdr:nvSpPr>
      <xdr:spPr>
        <a:xfrm>
          <a:off x="5527221"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2" name="直線コネクタ 261">
          <a:extLst>
            <a:ext uri="{FF2B5EF4-FFF2-40B4-BE49-F238E27FC236}">
              <a16:creationId xmlns:a16="http://schemas.microsoft.com/office/drawing/2014/main" id="{96230258-8060-4453-962F-F0565AF6E4DB}"/>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3" name="テキスト ボックス 262">
          <a:extLst>
            <a:ext uri="{FF2B5EF4-FFF2-40B4-BE49-F238E27FC236}">
              <a16:creationId xmlns:a16="http://schemas.microsoft.com/office/drawing/2014/main" id="{EA5BBFB7-A8EC-4DC1-ACD5-9ADDA6E146EE}"/>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4" name="【市民会館】&#10;一人当たり面積グラフ枠">
          <a:extLst>
            <a:ext uri="{FF2B5EF4-FFF2-40B4-BE49-F238E27FC236}">
              <a16:creationId xmlns:a16="http://schemas.microsoft.com/office/drawing/2014/main" id="{B08EA054-BBB3-4B9F-B8FB-9624826C0458}"/>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265" name="直線コネクタ 264">
          <a:extLst>
            <a:ext uri="{FF2B5EF4-FFF2-40B4-BE49-F238E27FC236}">
              <a16:creationId xmlns:a16="http://schemas.microsoft.com/office/drawing/2014/main" id="{49AAB068-6B7E-43F6-9A4A-65B43855F19C}"/>
            </a:ext>
          </a:extLst>
        </xdr:cNvPr>
        <xdr:cNvCxnSpPr/>
      </xdr:nvCxnSpPr>
      <xdr:spPr>
        <a:xfrm flipV="1">
          <a:off x="9429115" y="17274540"/>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6" name="【市民会館】&#10;一人当たり面積最小値テキスト">
          <a:extLst>
            <a:ext uri="{FF2B5EF4-FFF2-40B4-BE49-F238E27FC236}">
              <a16:creationId xmlns:a16="http://schemas.microsoft.com/office/drawing/2014/main" id="{B9AE240E-6B44-4B5C-824F-93741FA49DA1}"/>
            </a:ext>
          </a:extLst>
        </xdr:cNvPr>
        <xdr:cNvSpPr txBox="1"/>
      </xdr:nvSpPr>
      <xdr:spPr>
        <a:xfrm>
          <a:off x="9467850" y="1869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7" name="直線コネクタ 266">
          <a:extLst>
            <a:ext uri="{FF2B5EF4-FFF2-40B4-BE49-F238E27FC236}">
              <a16:creationId xmlns:a16="http://schemas.microsoft.com/office/drawing/2014/main" id="{8C9DE249-E9D2-4AAB-B4CC-E0C568BDFA87}"/>
            </a:ext>
          </a:extLst>
        </xdr:cNvPr>
        <xdr:cNvCxnSpPr/>
      </xdr:nvCxnSpPr>
      <xdr:spPr>
        <a:xfrm>
          <a:off x="9356090" y="186891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268" name="【市民会館】&#10;一人当たり面積最大値テキスト">
          <a:extLst>
            <a:ext uri="{FF2B5EF4-FFF2-40B4-BE49-F238E27FC236}">
              <a16:creationId xmlns:a16="http://schemas.microsoft.com/office/drawing/2014/main" id="{358BA25B-DDDB-4837-A0B4-995529E64F0C}"/>
            </a:ext>
          </a:extLst>
        </xdr:cNvPr>
        <xdr:cNvSpPr txBox="1"/>
      </xdr:nvSpPr>
      <xdr:spPr>
        <a:xfrm>
          <a:off x="946785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269" name="直線コネクタ 268">
          <a:extLst>
            <a:ext uri="{FF2B5EF4-FFF2-40B4-BE49-F238E27FC236}">
              <a16:creationId xmlns:a16="http://schemas.microsoft.com/office/drawing/2014/main" id="{78FE7280-0CA8-4A9E-8078-C5E5AF5FF185}"/>
            </a:ext>
          </a:extLst>
        </xdr:cNvPr>
        <xdr:cNvCxnSpPr/>
      </xdr:nvCxnSpPr>
      <xdr:spPr>
        <a:xfrm>
          <a:off x="9356090" y="172745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270" name="【市民会館】&#10;一人当たり面積平均値テキスト">
          <a:extLst>
            <a:ext uri="{FF2B5EF4-FFF2-40B4-BE49-F238E27FC236}">
              <a16:creationId xmlns:a16="http://schemas.microsoft.com/office/drawing/2014/main" id="{E6797CE4-75C6-4E44-918F-51E9012E8D4F}"/>
            </a:ext>
          </a:extLst>
        </xdr:cNvPr>
        <xdr:cNvSpPr txBox="1"/>
      </xdr:nvSpPr>
      <xdr:spPr>
        <a:xfrm>
          <a:off x="9467850" y="1810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271" name="フローチャート: 判断 270">
          <a:extLst>
            <a:ext uri="{FF2B5EF4-FFF2-40B4-BE49-F238E27FC236}">
              <a16:creationId xmlns:a16="http://schemas.microsoft.com/office/drawing/2014/main" id="{35C5E319-F387-47B3-974D-762BCBB6C614}"/>
            </a:ext>
          </a:extLst>
        </xdr:cNvPr>
        <xdr:cNvSpPr/>
      </xdr:nvSpPr>
      <xdr:spPr>
        <a:xfrm>
          <a:off x="9394190" y="1825978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272" name="フローチャート: 判断 271">
          <a:extLst>
            <a:ext uri="{FF2B5EF4-FFF2-40B4-BE49-F238E27FC236}">
              <a16:creationId xmlns:a16="http://schemas.microsoft.com/office/drawing/2014/main" id="{A5E9B8E4-0428-49CD-AC1F-A8C262DCAE88}"/>
            </a:ext>
          </a:extLst>
        </xdr:cNvPr>
        <xdr:cNvSpPr/>
      </xdr:nvSpPr>
      <xdr:spPr>
        <a:xfrm>
          <a:off x="8632190" y="182714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273" name="フローチャート: 判断 272">
          <a:extLst>
            <a:ext uri="{FF2B5EF4-FFF2-40B4-BE49-F238E27FC236}">
              <a16:creationId xmlns:a16="http://schemas.microsoft.com/office/drawing/2014/main" id="{0767F3E7-619C-478D-9E49-5CBFD31DCBBE}"/>
            </a:ext>
          </a:extLst>
        </xdr:cNvPr>
        <xdr:cNvSpPr/>
      </xdr:nvSpPr>
      <xdr:spPr>
        <a:xfrm>
          <a:off x="7846060" y="182614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274" name="フローチャート: 判断 273">
          <a:extLst>
            <a:ext uri="{FF2B5EF4-FFF2-40B4-BE49-F238E27FC236}">
              <a16:creationId xmlns:a16="http://schemas.microsoft.com/office/drawing/2014/main" id="{20970CFA-4E56-4F6C-A873-2430F4CC7792}"/>
            </a:ext>
          </a:extLst>
        </xdr:cNvPr>
        <xdr:cNvSpPr/>
      </xdr:nvSpPr>
      <xdr:spPr>
        <a:xfrm>
          <a:off x="7029450" y="182665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275" name="フローチャート: 判断 274">
          <a:extLst>
            <a:ext uri="{FF2B5EF4-FFF2-40B4-BE49-F238E27FC236}">
              <a16:creationId xmlns:a16="http://schemas.microsoft.com/office/drawing/2014/main" id="{90C4CC98-18BA-4915-B75C-37D40C539414}"/>
            </a:ext>
          </a:extLst>
        </xdr:cNvPr>
        <xdr:cNvSpPr/>
      </xdr:nvSpPr>
      <xdr:spPr>
        <a:xfrm>
          <a:off x="6231890" y="182513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FA3B7769-8FAF-425D-A8E7-4F09BA6D1EAC}"/>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BACA512D-F8A3-42DE-B061-1D88CA61ECFA}"/>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6E2AB3A5-4E00-45B5-B7C5-335D824DC07B}"/>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F81E0992-1A42-4EE2-98A1-20FD6966349C}"/>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BD45CB84-4782-468F-B3E5-70CF0807B35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20501</xdr:rowOff>
    </xdr:from>
    <xdr:to>
      <xdr:col>55</xdr:col>
      <xdr:colOff>50800</xdr:colOff>
      <xdr:row>107</xdr:row>
      <xdr:rowOff>122101</xdr:rowOff>
    </xdr:to>
    <xdr:sp macro="" textlink="">
      <xdr:nvSpPr>
        <xdr:cNvPr id="281" name="楕円 280">
          <a:extLst>
            <a:ext uri="{FF2B5EF4-FFF2-40B4-BE49-F238E27FC236}">
              <a16:creationId xmlns:a16="http://schemas.microsoft.com/office/drawing/2014/main" id="{25CEA341-7F08-4566-A65A-7D6A67F80F42}"/>
            </a:ext>
          </a:extLst>
        </xdr:cNvPr>
        <xdr:cNvSpPr/>
      </xdr:nvSpPr>
      <xdr:spPr>
        <a:xfrm>
          <a:off x="9394190" y="18361841"/>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170378</xdr:rowOff>
    </xdr:from>
    <xdr:ext cx="469744" cy="259045"/>
    <xdr:sp macro="" textlink="">
      <xdr:nvSpPr>
        <xdr:cNvPr id="282" name="【市民会館】&#10;一人当たり面積該当値テキスト">
          <a:extLst>
            <a:ext uri="{FF2B5EF4-FFF2-40B4-BE49-F238E27FC236}">
              <a16:creationId xmlns:a16="http://schemas.microsoft.com/office/drawing/2014/main" id="{4E66D73A-FDE9-45D3-9BA8-C4C4F0CE6CC8}"/>
            </a:ext>
          </a:extLst>
        </xdr:cNvPr>
        <xdr:cNvSpPr txBox="1"/>
      </xdr:nvSpPr>
      <xdr:spPr>
        <a:xfrm>
          <a:off x="9467850" y="183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25400</xdr:rowOff>
    </xdr:from>
    <xdr:to>
      <xdr:col>50</xdr:col>
      <xdr:colOff>165100</xdr:colOff>
      <xdr:row>107</xdr:row>
      <xdr:rowOff>127000</xdr:rowOff>
    </xdr:to>
    <xdr:sp macro="" textlink="">
      <xdr:nvSpPr>
        <xdr:cNvPr id="283" name="楕円 282">
          <a:extLst>
            <a:ext uri="{FF2B5EF4-FFF2-40B4-BE49-F238E27FC236}">
              <a16:creationId xmlns:a16="http://schemas.microsoft.com/office/drawing/2014/main" id="{F8D5A3F4-637C-48C8-B659-5DD5678594C5}"/>
            </a:ext>
          </a:extLst>
        </xdr:cNvPr>
        <xdr:cNvSpPr/>
      </xdr:nvSpPr>
      <xdr:spPr>
        <a:xfrm>
          <a:off x="8632190" y="183667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71301</xdr:rowOff>
    </xdr:from>
    <xdr:to>
      <xdr:col>55</xdr:col>
      <xdr:colOff>0</xdr:colOff>
      <xdr:row>107</xdr:row>
      <xdr:rowOff>76200</xdr:rowOff>
    </xdr:to>
    <xdr:cxnSp macro="">
      <xdr:nvCxnSpPr>
        <xdr:cNvPr id="284" name="直線コネクタ 283">
          <a:extLst>
            <a:ext uri="{FF2B5EF4-FFF2-40B4-BE49-F238E27FC236}">
              <a16:creationId xmlns:a16="http://schemas.microsoft.com/office/drawing/2014/main" id="{C4F604A7-3DAA-447D-BC76-868BEB4C1953}"/>
            </a:ext>
          </a:extLst>
        </xdr:cNvPr>
        <xdr:cNvCxnSpPr/>
      </xdr:nvCxnSpPr>
      <xdr:spPr>
        <a:xfrm flipV="1">
          <a:off x="8686800" y="18414546"/>
          <a:ext cx="74295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28666</xdr:rowOff>
    </xdr:from>
    <xdr:to>
      <xdr:col>46</xdr:col>
      <xdr:colOff>38100</xdr:colOff>
      <xdr:row>107</xdr:row>
      <xdr:rowOff>130266</xdr:rowOff>
    </xdr:to>
    <xdr:sp macro="" textlink="">
      <xdr:nvSpPr>
        <xdr:cNvPr id="285" name="楕円 284">
          <a:extLst>
            <a:ext uri="{FF2B5EF4-FFF2-40B4-BE49-F238E27FC236}">
              <a16:creationId xmlns:a16="http://schemas.microsoft.com/office/drawing/2014/main" id="{5221CBB2-020E-4153-961C-861847696AD7}"/>
            </a:ext>
          </a:extLst>
        </xdr:cNvPr>
        <xdr:cNvSpPr/>
      </xdr:nvSpPr>
      <xdr:spPr>
        <a:xfrm>
          <a:off x="7846060" y="1837191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76200</xdr:rowOff>
    </xdr:from>
    <xdr:to>
      <xdr:col>50</xdr:col>
      <xdr:colOff>114300</xdr:colOff>
      <xdr:row>107</xdr:row>
      <xdr:rowOff>79466</xdr:rowOff>
    </xdr:to>
    <xdr:cxnSp macro="">
      <xdr:nvCxnSpPr>
        <xdr:cNvPr id="286" name="直線コネクタ 285">
          <a:extLst>
            <a:ext uri="{FF2B5EF4-FFF2-40B4-BE49-F238E27FC236}">
              <a16:creationId xmlns:a16="http://schemas.microsoft.com/office/drawing/2014/main" id="{4861FEEC-D01A-4820-A391-DB8D88629719}"/>
            </a:ext>
          </a:extLst>
        </xdr:cNvPr>
        <xdr:cNvCxnSpPr/>
      </xdr:nvCxnSpPr>
      <xdr:spPr>
        <a:xfrm flipV="1">
          <a:off x="7889240" y="18421350"/>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33564</xdr:rowOff>
    </xdr:from>
    <xdr:to>
      <xdr:col>41</xdr:col>
      <xdr:colOff>101600</xdr:colOff>
      <xdr:row>107</xdr:row>
      <xdr:rowOff>135164</xdr:rowOff>
    </xdr:to>
    <xdr:sp macro="" textlink="">
      <xdr:nvSpPr>
        <xdr:cNvPr id="287" name="楕円 286">
          <a:extLst>
            <a:ext uri="{FF2B5EF4-FFF2-40B4-BE49-F238E27FC236}">
              <a16:creationId xmlns:a16="http://schemas.microsoft.com/office/drawing/2014/main" id="{B36CDBB4-8BB6-4369-8E34-AAC1DFA31A9D}"/>
            </a:ext>
          </a:extLst>
        </xdr:cNvPr>
        <xdr:cNvSpPr/>
      </xdr:nvSpPr>
      <xdr:spPr>
        <a:xfrm>
          <a:off x="7029450" y="1837680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79466</xdr:rowOff>
    </xdr:from>
    <xdr:to>
      <xdr:col>45</xdr:col>
      <xdr:colOff>177800</xdr:colOff>
      <xdr:row>107</xdr:row>
      <xdr:rowOff>84364</xdr:rowOff>
    </xdr:to>
    <xdr:cxnSp macro="">
      <xdr:nvCxnSpPr>
        <xdr:cNvPr id="288" name="直線コネクタ 287">
          <a:extLst>
            <a:ext uri="{FF2B5EF4-FFF2-40B4-BE49-F238E27FC236}">
              <a16:creationId xmlns:a16="http://schemas.microsoft.com/office/drawing/2014/main" id="{2E822664-BC4F-4FC8-813C-BBAD2212458F}"/>
            </a:ext>
          </a:extLst>
        </xdr:cNvPr>
        <xdr:cNvCxnSpPr/>
      </xdr:nvCxnSpPr>
      <xdr:spPr>
        <a:xfrm flipV="1">
          <a:off x="7084060" y="18424616"/>
          <a:ext cx="80518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289" name="楕円 288">
          <a:extLst>
            <a:ext uri="{FF2B5EF4-FFF2-40B4-BE49-F238E27FC236}">
              <a16:creationId xmlns:a16="http://schemas.microsoft.com/office/drawing/2014/main" id="{B5563065-4605-441C-B438-D70BD6BAFF01}"/>
            </a:ext>
          </a:extLst>
        </xdr:cNvPr>
        <xdr:cNvSpPr/>
      </xdr:nvSpPr>
      <xdr:spPr>
        <a:xfrm>
          <a:off x="6231890" y="183819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84364</xdr:rowOff>
    </xdr:from>
    <xdr:to>
      <xdr:col>41</xdr:col>
      <xdr:colOff>50800</xdr:colOff>
      <xdr:row>107</xdr:row>
      <xdr:rowOff>87630</xdr:rowOff>
    </xdr:to>
    <xdr:cxnSp macro="">
      <xdr:nvCxnSpPr>
        <xdr:cNvPr id="290" name="直線コネクタ 289">
          <a:extLst>
            <a:ext uri="{FF2B5EF4-FFF2-40B4-BE49-F238E27FC236}">
              <a16:creationId xmlns:a16="http://schemas.microsoft.com/office/drawing/2014/main" id="{4C3D1821-7326-4D34-AA15-1AB78F715067}"/>
            </a:ext>
          </a:extLst>
        </xdr:cNvPr>
        <xdr:cNvCxnSpPr/>
      </xdr:nvCxnSpPr>
      <xdr:spPr>
        <a:xfrm flipV="1">
          <a:off x="6286500" y="18431419"/>
          <a:ext cx="79756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291" name="n_1aveValue【市民会館】&#10;一人当たり面積">
          <a:extLst>
            <a:ext uri="{FF2B5EF4-FFF2-40B4-BE49-F238E27FC236}">
              <a16:creationId xmlns:a16="http://schemas.microsoft.com/office/drawing/2014/main" id="{0E6DB390-974C-4CAC-B713-E0C27DBE1F05}"/>
            </a:ext>
          </a:extLst>
        </xdr:cNvPr>
        <xdr:cNvSpPr txBox="1"/>
      </xdr:nvSpPr>
      <xdr:spPr>
        <a:xfrm>
          <a:off x="845446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292" name="n_2aveValue【市民会館】&#10;一人当たり面積">
          <a:extLst>
            <a:ext uri="{FF2B5EF4-FFF2-40B4-BE49-F238E27FC236}">
              <a16:creationId xmlns:a16="http://schemas.microsoft.com/office/drawing/2014/main" id="{2F0C364A-56FD-463E-AB4E-43A45DC6770C}"/>
            </a:ext>
          </a:extLst>
        </xdr:cNvPr>
        <xdr:cNvSpPr txBox="1"/>
      </xdr:nvSpPr>
      <xdr:spPr>
        <a:xfrm>
          <a:off x="7673417" y="1803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293" name="n_3aveValue【市民会館】&#10;一人当たり面積">
          <a:extLst>
            <a:ext uri="{FF2B5EF4-FFF2-40B4-BE49-F238E27FC236}">
              <a16:creationId xmlns:a16="http://schemas.microsoft.com/office/drawing/2014/main" id="{48A9198B-5EF9-4AE4-B1A1-687357AE2912}"/>
            </a:ext>
          </a:extLst>
        </xdr:cNvPr>
        <xdr:cNvSpPr txBox="1"/>
      </xdr:nvSpPr>
      <xdr:spPr>
        <a:xfrm>
          <a:off x="6866332"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294" name="n_4aveValue【市民会館】&#10;一人当たり面積">
          <a:extLst>
            <a:ext uri="{FF2B5EF4-FFF2-40B4-BE49-F238E27FC236}">
              <a16:creationId xmlns:a16="http://schemas.microsoft.com/office/drawing/2014/main" id="{CDF3A6DA-856E-4A64-A3F7-F26280AF0230}"/>
            </a:ext>
          </a:extLst>
        </xdr:cNvPr>
        <xdr:cNvSpPr txBox="1"/>
      </xdr:nvSpPr>
      <xdr:spPr>
        <a:xfrm>
          <a:off x="6068772" y="1802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118127</xdr:rowOff>
    </xdr:from>
    <xdr:ext cx="469744" cy="259045"/>
    <xdr:sp macro="" textlink="">
      <xdr:nvSpPr>
        <xdr:cNvPr id="295" name="n_1mainValue【市民会館】&#10;一人当たり面積">
          <a:extLst>
            <a:ext uri="{FF2B5EF4-FFF2-40B4-BE49-F238E27FC236}">
              <a16:creationId xmlns:a16="http://schemas.microsoft.com/office/drawing/2014/main" id="{85AFCE36-26F9-4E73-898D-07ADCB9C69CD}"/>
            </a:ext>
          </a:extLst>
        </xdr:cNvPr>
        <xdr:cNvSpPr txBox="1"/>
      </xdr:nvSpPr>
      <xdr:spPr>
        <a:xfrm>
          <a:off x="8454467" y="184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121393</xdr:rowOff>
    </xdr:from>
    <xdr:ext cx="469744" cy="259045"/>
    <xdr:sp macro="" textlink="">
      <xdr:nvSpPr>
        <xdr:cNvPr id="296" name="n_2mainValue【市民会館】&#10;一人当たり面積">
          <a:extLst>
            <a:ext uri="{FF2B5EF4-FFF2-40B4-BE49-F238E27FC236}">
              <a16:creationId xmlns:a16="http://schemas.microsoft.com/office/drawing/2014/main" id="{30A859CE-844A-4CDE-8607-F2AE1C7ACF46}"/>
            </a:ext>
          </a:extLst>
        </xdr:cNvPr>
        <xdr:cNvSpPr txBox="1"/>
      </xdr:nvSpPr>
      <xdr:spPr>
        <a:xfrm>
          <a:off x="7673417" y="1846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126291</xdr:rowOff>
    </xdr:from>
    <xdr:ext cx="469744" cy="259045"/>
    <xdr:sp macro="" textlink="">
      <xdr:nvSpPr>
        <xdr:cNvPr id="297" name="n_3mainValue【市民会館】&#10;一人当たり面積">
          <a:extLst>
            <a:ext uri="{FF2B5EF4-FFF2-40B4-BE49-F238E27FC236}">
              <a16:creationId xmlns:a16="http://schemas.microsoft.com/office/drawing/2014/main" id="{9A3D6AF7-868D-4A0E-83C0-1D74F439296E}"/>
            </a:ext>
          </a:extLst>
        </xdr:cNvPr>
        <xdr:cNvSpPr txBox="1"/>
      </xdr:nvSpPr>
      <xdr:spPr>
        <a:xfrm>
          <a:off x="6866332" y="184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298" name="n_4mainValue【市民会館】&#10;一人当たり面積">
          <a:extLst>
            <a:ext uri="{FF2B5EF4-FFF2-40B4-BE49-F238E27FC236}">
              <a16:creationId xmlns:a16="http://schemas.microsoft.com/office/drawing/2014/main" id="{98068BDF-72F5-4F43-9BC3-9C3387E611AA}"/>
            </a:ext>
          </a:extLst>
        </xdr:cNvPr>
        <xdr:cNvSpPr txBox="1"/>
      </xdr:nvSpPr>
      <xdr:spPr>
        <a:xfrm>
          <a:off x="6068772" y="1847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6F65AAFA-0D6B-41C8-9769-3813A983634C}"/>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60A199A7-8021-455D-823D-809B8FC04916}"/>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E1CB78B7-A9E2-4271-A53C-932A165DE58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887629F9-BCB9-487C-B43B-C1FCFF349D16}"/>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0F6C0F4A-2F03-4FED-BDF6-F645B42F718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794F6F09-6558-4D0D-A1C7-7FCE2A7F5291}"/>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66835A19-A3AB-4C6A-BED9-734B558C021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37BD0436-7A44-45E9-8001-E19ACE2AC27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47EAA6EA-F672-404E-AD7A-FA52A833A3DB}"/>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E2B47461-E35C-48B5-B1D8-AB94D566F1B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B31B0EE6-B487-45D7-8CB3-5021AE98E78A}"/>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a:extLst>
            <a:ext uri="{FF2B5EF4-FFF2-40B4-BE49-F238E27FC236}">
              <a16:creationId xmlns:a16="http://schemas.microsoft.com/office/drawing/2014/main" id="{4460A4AD-38C4-4CE5-BB12-6242C200AFC4}"/>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1" name="テキスト ボックス 310">
          <a:extLst>
            <a:ext uri="{FF2B5EF4-FFF2-40B4-BE49-F238E27FC236}">
              <a16:creationId xmlns:a16="http://schemas.microsoft.com/office/drawing/2014/main" id="{B731B9F4-CFB9-4B3C-974D-A5F0F4B22521}"/>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a:extLst>
            <a:ext uri="{FF2B5EF4-FFF2-40B4-BE49-F238E27FC236}">
              <a16:creationId xmlns:a16="http://schemas.microsoft.com/office/drawing/2014/main" id="{74CA7326-044D-4F3E-8286-52869E8AC72D}"/>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a:extLst>
            <a:ext uri="{FF2B5EF4-FFF2-40B4-BE49-F238E27FC236}">
              <a16:creationId xmlns:a16="http://schemas.microsoft.com/office/drawing/2014/main" id="{4FBA960A-97B0-41C3-9245-F2C891B8039C}"/>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a:extLst>
            <a:ext uri="{FF2B5EF4-FFF2-40B4-BE49-F238E27FC236}">
              <a16:creationId xmlns:a16="http://schemas.microsoft.com/office/drawing/2014/main" id="{2E829A36-9053-4CE0-947D-5D942987A67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a:extLst>
            <a:ext uri="{FF2B5EF4-FFF2-40B4-BE49-F238E27FC236}">
              <a16:creationId xmlns:a16="http://schemas.microsoft.com/office/drawing/2014/main" id="{B6F6194E-39DD-476E-88CF-DC68441A4151}"/>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a:extLst>
            <a:ext uri="{FF2B5EF4-FFF2-40B4-BE49-F238E27FC236}">
              <a16:creationId xmlns:a16="http://schemas.microsoft.com/office/drawing/2014/main" id="{DBC73B37-D61E-403E-8B71-39F3BE3A9388}"/>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a:extLst>
            <a:ext uri="{FF2B5EF4-FFF2-40B4-BE49-F238E27FC236}">
              <a16:creationId xmlns:a16="http://schemas.microsoft.com/office/drawing/2014/main" id="{7B0202CD-F39A-401E-B658-8DF4577FA560}"/>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a:extLst>
            <a:ext uri="{FF2B5EF4-FFF2-40B4-BE49-F238E27FC236}">
              <a16:creationId xmlns:a16="http://schemas.microsoft.com/office/drawing/2014/main" id="{3E092CB3-07C8-4C8E-97C5-271ABE3BEF3D}"/>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9" name="テキスト ボックス 318">
          <a:extLst>
            <a:ext uri="{FF2B5EF4-FFF2-40B4-BE49-F238E27FC236}">
              <a16:creationId xmlns:a16="http://schemas.microsoft.com/office/drawing/2014/main" id="{3516E313-985F-4FE5-8250-00256ABE9E15}"/>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1A1B69BF-A1A1-4694-BDA3-1E9A15B9592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1" name="テキスト ボックス 320">
          <a:extLst>
            <a:ext uri="{FF2B5EF4-FFF2-40B4-BE49-F238E27FC236}">
              <a16:creationId xmlns:a16="http://schemas.microsoft.com/office/drawing/2014/main" id="{02FE8328-C24F-4E5C-9DF8-1D645B8C9BFC}"/>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6489836B-4DD5-43A8-84F3-790FB12409D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3" name="直線コネクタ 322">
          <a:extLst>
            <a:ext uri="{FF2B5EF4-FFF2-40B4-BE49-F238E27FC236}">
              <a16:creationId xmlns:a16="http://schemas.microsoft.com/office/drawing/2014/main" id="{4AD032F6-08E6-4581-A3E0-32FBE1E5D7F4}"/>
            </a:ext>
          </a:extLst>
        </xdr:cNvPr>
        <xdr:cNvCxnSpPr/>
      </xdr:nvCxnSpPr>
      <xdr:spPr>
        <a:xfrm flipV="1">
          <a:off x="14703424" y="562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F4D4EE6D-0F81-4B2B-95E5-C1732EB8DA2B}"/>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5" name="直線コネクタ 324">
          <a:extLst>
            <a:ext uri="{FF2B5EF4-FFF2-40B4-BE49-F238E27FC236}">
              <a16:creationId xmlns:a16="http://schemas.microsoft.com/office/drawing/2014/main" id="{99C2A60B-0720-4B91-BB20-F10BF66FD571}"/>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6" name="【一般廃棄物処理施設】&#10;有形固定資産減価償却率最大値テキスト">
          <a:extLst>
            <a:ext uri="{FF2B5EF4-FFF2-40B4-BE49-F238E27FC236}">
              <a16:creationId xmlns:a16="http://schemas.microsoft.com/office/drawing/2014/main" id="{02000454-7613-403A-9CD0-51A03B592EBB}"/>
            </a:ext>
          </a:extLst>
        </xdr:cNvPr>
        <xdr:cNvSpPr txBox="1"/>
      </xdr:nvSpPr>
      <xdr:spPr>
        <a:xfrm>
          <a:off x="147421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7" name="直線コネクタ 326">
          <a:extLst>
            <a:ext uri="{FF2B5EF4-FFF2-40B4-BE49-F238E27FC236}">
              <a16:creationId xmlns:a16="http://schemas.microsoft.com/office/drawing/2014/main" id="{6B5CEC05-4B12-4841-91D8-43CEA9DE60B5}"/>
            </a:ext>
          </a:extLst>
        </xdr:cNvPr>
        <xdr:cNvCxnSpPr/>
      </xdr:nvCxnSpPr>
      <xdr:spPr>
        <a:xfrm>
          <a:off x="1461135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A6D08655-026A-41A1-808E-764300185974}"/>
            </a:ext>
          </a:extLst>
        </xdr:cNvPr>
        <xdr:cNvSpPr txBox="1"/>
      </xdr:nvSpPr>
      <xdr:spPr>
        <a:xfrm>
          <a:off x="1474216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9" name="フローチャート: 判断 328">
          <a:extLst>
            <a:ext uri="{FF2B5EF4-FFF2-40B4-BE49-F238E27FC236}">
              <a16:creationId xmlns:a16="http://schemas.microsoft.com/office/drawing/2014/main" id="{E9809413-A014-44D0-8B34-1A8107A16A34}"/>
            </a:ext>
          </a:extLst>
        </xdr:cNvPr>
        <xdr:cNvSpPr/>
      </xdr:nvSpPr>
      <xdr:spPr>
        <a:xfrm>
          <a:off x="14649450" y="64871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30" name="フローチャート: 判断 329">
          <a:extLst>
            <a:ext uri="{FF2B5EF4-FFF2-40B4-BE49-F238E27FC236}">
              <a16:creationId xmlns:a16="http://schemas.microsoft.com/office/drawing/2014/main" id="{4C7227F6-A910-4C6D-BE59-572322605142}"/>
            </a:ext>
          </a:extLst>
        </xdr:cNvPr>
        <xdr:cNvSpPr/>
      </xdr:nvSpPr>
      <xdr:spPr>
        <a:xfrm>
          <a:off x="13887450" y="64643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31" name="フローチャート: 判断 330">
          <a:extLst>
            <a:ext uri="{FF2B5EF4-FFF2-40B4-BE49-F238E27FC236}">
              <a16:creationId xmlns:a16="http://schemas.microsoft.com/office/drawing/2014/main" id="{1A6D6B79-CFE9-4F49-9008-ADDB3522EE37}"/>
            </a:ext>
          </a:extLst>
        </xdr:cNvPr>
        <xdr:cNvSpPr/>
      </xdr:nvSpPr>
      <xdr:spPr>
        <a:xfrm>
          <a:off x="13089890" y="65157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2" name="フローチャート: 判断 331">
          <a:extLst>
            <a:ext uri="{FF2B5EF4-FFF2-40B4-BE49-F238E27FC236}">
              <a16:creationId xmlns:a16="http://schemas.microsoft.com/office/drawing/2014/main" id="{92046641-0F45-406D-882C-1D7C85D55F4F}"/>
            </a:ext>
          </a:extLst>
        </xdr:cNvPr>
        <xdr:cNvSpPr/>
      </xdr:nvSpPr>
      <xdr:spPr>
        <a:xfrm>
          <a:off x="12303760" y="6523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33" name="フローチャート: 判断 332">
          <a:extLst>
            <a:ext uri="{FF2B5EF4-FFF2-40B4-BE49-F238E27FC236}">
              <a16:creationId xmlns:a16="http://schemas.microsoft.com/office/drawing/2014/main" id="{B158FFBA-8409-4653-9087-78ACF9E85FC3}"/>
            </a:ext>
          </a:extLst>
        </xdr:cNvPr>
        <xdr:cNvSpPr/>
      </xdr:nvSpPr>
      <xdr:spPr>
        <a:xfrm>
          <a:off x="11487150" y="653097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31AD9CD-EA0D-49E9-BC80-377D2884FB52}"/>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4165920A-0F16-4B7A-9DFC-D50C8FC267F8}"/>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D9CFD9F8-E741-4E31-A7E4-7D0C817F3D36}"/>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9C3DC2A4-3350-4ACE-ADA5-93B8B4DA58F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F5FE979C-320F-4E79-8DD2-C30FF230C8A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339" name="楕円 338">
          <a:extLst>
            <a:ext uri="{FF2B5EF4-FFF2-40B4-BE49-F238E27FC236}">
              <a16:creationId xmlns:a16="http://schemas.microsoft.com/office/drawing/2014/main" id="{C62CE9E2-507B-484E-AD6C-BE64D11D430B}"/>
            </a:ext>
          </a:extLst>
        </xdr:cNvPr>
        <xdr:cNvSpPr/>
      </xdr:nvSpPr>
      <xdr:spPr>
        <a:xfrm>
          <a:off x="14649450" y="6431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109237</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FA737EDB-39F9-4B57-8290-24EFBE71B5CE}"/>
            </a:ext>
          </a:extLst>
        </xdr:cNvPr>
        <xdr:cNvSpPr txBox="1"/>
      </xdr:nvSpPr>
      <xdr:spPr>
        <a:xfrm>
          <a:off x="1474216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341" name="楕円 340">
          <a:extLst>
            <a:ext uri="{FF2B5EF4-FFF2-40B4-BE49-F238E27FC236}">
              <a16:creationId xmlns:a16="http://schemas.microsoft.com/office/drawing/2014/main" id="{CA0BB0E5-9CFE-41AD-B762-5D477FCC209B}"/>
            </a:ext>
          </a:extLst>
        </xdr:cNvPr>
        <xdr:cNvSpPr/>
      </xdr:nvSpPr>
      <xdr:spPr>
        <a:xfrm>
          <a:off x="13887450" y="63938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137160</xdr:rowOff>
    </xdr:to>
    <xdr:cxnSp macro="">
      <xdr:nvCxnSpPr>
        <xdr:cNvPr id="342" name="直線コネクタ 341">
          <a:extLst>
            <a:ext uri="{FF2B5EF4-FFF2-40B4-BE49-F238E27FC236}">
              <a16:creationId xmlns:a16="http://schemas.microsoft.com/office/drawing/2014/main" id="{F7EAA98C-FFEB-417B-A963-4BB3EDB3D7A8}"/>
            </a:ext>
          </a:extLst>
        </xdr:cNvPr>
        <xdr:cNvCxnSpPr/>
      </xdr:nvCxnSpPr>
      <xdr:spPr>
        <a:xfrm>
          <a:off x="13942060" y="643890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343" name="楕円 342">
          <a:extLst>
            <a:ext uri="{FF2B5EF4-FFF2-40B4-BE49-F238E27FC236}">
              <a16:creationId xmlns:a16="http://schemas.microsoft.com/office/drawing/2014/main" id="{45009809-971E-4768-9EE6-E426D7D5B13F}"/>
            </a:ext>
          </a:extLst>
        </xdr:cNvPr>
        <xdr:cNvSpPr/>
      </xdr:nvSpPr>
      <xdr:spPr>
        <a:xfrm>
          <a:off x="13089890" y="63633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99060</xdr:rowOff>
    </xdr:to>
    <xdr:cxnSp macro="">
      <xdr:nvCxnSpPr>
        <xdr:cNvPr id="344" name="直線コネクタ 343">
          <a:extLst>
            <a:ext uri="{FF2B5EF4-FFF2-40B4-BE49-F238E27FC236}">
              <a16:creationId xmlns:a16="http://schemas.microsoft.com/office/drawing/2014/main" id="{DB731DF6-A383-4F83-A942-388D2EB79566}"/>
            </a:ext>
          </a:extLst>
        </xdr:cNvPr>
        <xdr:cNvCxnSpPr/>
      </xdr:nvCxnSpPr>
      <xdr:spPr>
        <a:xfrm>
          <a:off x="13144500" y="640842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151130</xdr:rowOff>
    </xdr:from>
    <xdr:to>
      <xdr:col>72</xdr:col>
      <xdr:colOff>38100</xdr:colOff>
      <xdr:row>37</xdr:row>
      <xdr:rowOff>81280</xdr:rowOff>
    </xdr:to>
    <xdr:sp macro="" textlink="">
      <xdr:nvSpPr>
        <xdr:cNvPr id="345" name="楕円 344">
          <a:extLst>
            <a:ext uri="{FF2B5EF4-FFF2-40B4-BE49-F238E27FC236}">
              <a16:creationId xmlns:a16="http://schemas.microsoft.com/office/drawing/2014/main" id="{04EFD992-A038-4E60-9CC7-5543CA6B6C30}"/>
            </a:ext>
          </a:extLst>
        </xdr:cNvPr>
        <xdr:cNvSpPr/>
      </xdr:nvSpPr>
      <xdr:spPr>
        <a:xfrm>
          <a:off x="12303760" y="63233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30480</xdr:rowOff>
    </xdr:from>
    <xdr:to>
      <xdr:col>76</xdr:col>
      <xdr:colOff>114300</xdr:colOff>
      <xdr:row>37</xdr:row>
      <xdr:rowOff>66675</xdr:rowOff>
    </xdr:to>
    <xdr:cxnSp macro="">
      <xdr:nvCxnSpPr>
        <xdr:cNvPr id="346" name="直線コネクタ 345">
          <a:extLst>
            <a:ext uri="{FF2B5EF4-FFF2-40B4-BE49-F238E27FC236}">
              <a16:creationId xmlns:a16="http://schemas.microsoft.com/office/drawing/2014/main" id="{C1AC3426-2D61-4D50-A78C-89460E97C90A}"/>
            </a:ext>
          </a:extLst>
        </xdr:cNvPr>
        <xdr:cNvCxnSpPr/>
      </xdr:nvCxnSpPr>
      <xdr:spPr>
        <a:xfrm>
          <a:off x="12346940" y="637222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118745</xdr:rowOff>
    </xdr:from>
    <xdr:to>
      <xdr:col>67</xdr:col>
      <xdr:colOff>101600</xdr:colOff>
      <xdr:row>37</xdr:row>
      <xdr:rowOff>48895</xdr:rowOff>
    </xdr:to>
    <xdr:sp macro="" textlink="">
      <xdr:nvSpPr>
        <xdr:cNvPr id="347" name="楕円 346">
          <a:extLst>
            <a:ext uri="{FF2B5EF4-FFF2-40B4-BE49-F238E27FC236}">
              <a16:creationId xmlns:a16="http://schemas.microsoft.com/office/drawing/2014/main" id="{38E12898-3618-4BDB-BBCB-87223E8AA587}"/>
            </a:ext>
          </a:extLst>
        </xdr:cNvPr>
        <xdr:cNvSpPr/>
      </xdr:nvSpPr>
      <xdr:spPr>
        <a:xfrm>
          <a:off x="11487150" y="6292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169545</xdr:rowOff>
    </xdr:from>
    <xdr:to>
      <xdr:col>71</xdr:col>
      <xdr:colOff>177800</xdr:colOff>
      <xdr:row>37</xdr:row>
      <xdr:rowOff>30480</xdr:rowOff>
    </xdr:to>
    <xdr:cxnSp macro="">
      <xdr:nvCxnSpPr>
        <xdr:cNvPr id="348" name="直線コネクタ 347">
          <a:extLst>
            <a:ext uri="{FF2B5EF4-FFF2-40B4-BE49-F238E27FC236}">
              <a16:creationId xmlns:a16="http://schemas.microsoft.com/office/drawing/2014/main" id="{A9BD6E58-3130-4345-BF25-6D12214AB9A7}"/>
            </a:ext>
          </a:extLst>
        </xdr:cNvPr>
        <xdr:cNvCxnSpPr/>
      </xdr:nvCxnSpPr>
      <xdr:spPr>
        <a:xfrm>
          <a:off x="11541760" y="6345555"/>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BC5FD0E1-0240-4018-8A66-57AF4A53174C}"/>
            </a:ext>
          </a:extLst>
        </xdr:cNvPr>
        <xdr:cNvSpPr txBox="1"/>
      </xdr:nvSpPr>
      <xdr:spPr>
        <a:xfrm>
          <a:off x="1373823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A41C264A-561E-493C-944D-251E83A4A432}"/>
            </a:ext>
          </a:extLst>
        </xdr:cNvPr>
        <xdr:cNvSpPr txBox="1"/>
      </xdr:nvSpPr>
      <xdr:spPr>
        <a:xfrm>
          <a:off x="1295718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B64907E1-CEDA-40A2-866F-71C5282D4AB3}"/>
            </a:ext>
          </a:extLst>
        </xdr:cNvPr>
        <xdr:cNvSpPr txBox="1"/>
      </xdr:nvSpPr>
      <xdr:spPr>
        <a:xfrm>
          <a:off x="1217105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1D6FCF5F-7246-48C6-AAD0-75D39D2C08DF}"/>
            </a:ext>
          </a:extLst>
        </xdr:cNvPr>
        <xdr:cNvSpPr txBox="1"/>
      </xdr:nvSpPr>
      <xdr:spPr>
        <a:xfrm>
          <a:off x="113544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DAAEDA25-DF09-485B-B2A9-89060E900EDB}"/>
            </a:ext>
          </a:extLst>
        </xdr:cNvPr>
        <xdr:cNvSpPr txBox="1"/>
      </xdr:nvSpPr>
      <xdr:spPr>
        <a:xfrm>
          <a:off x="1373823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134002</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35814410-3AB2-4593-8EF7-2BFC8944D53B}"/>
            </a:ext>
          </a:extLst>
        </xdr:cNvPr>
        <xdr:cNvSpPr txBox="1"/>
      </xdr:nvSpPr>
      <xdr:spPr>
        <a:xfrm>
          <a:off x="1295718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FC4C87FB-3002-49C7-8CD4-ACA53903795C}"/>
            </a:ext>
          </a:extLst>
        </xdr:cNvPr>
        <xdr:cNvSpPr txBox="1"/>
      </xdr:nvSpPr>
      <xdr:spPr>
        <a:xfrm>
          <a:off x="1217105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72DBE193-EF0A-45EA-9008-FF2CD806EACC}"/>
            </a:ext>
          </a:extLst>
        </xdr:cNvPr>
        <xdr:cNvSpPr txBox="1"/>
      </xdr:nvSpPr>
      <xdr:spPr>
        <a:xfrm>
          <a:off x="113544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5E675CED-901A-4588-B550-DF9C0E99AB7D}"/>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53B5E03E-842C-42F8-ADEB-0F973B2D9432}"/>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4116FD3C-5489-49B7-9B13-601FAEEBF7DB}"/>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B5BC322E-2259-45FA-AB9B-384E6943C85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1217C698-1D89-4633-9969-46A8D32EE8A9}"/>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41EF8DAA-7B24-4658-BCE1-F44B95FD4C7B}"/>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725B6F42-5CC1-446A-9896-6096814DCD2D}"/>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2363ACF8-1058-46C3-8CE7-F8C2C0E2C82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CCFDAC1F-0A00-4786-ABF1-4CF82415786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3E6AC964-57EE-43E2-94B9-29B45DF9474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a:extLst>
            <a:ext uri="{FF2B5EF4-FFF2-40B4-BE49-F238E27FC236}">
              <a16:creationId xmlns:a16="http://schemas.microsoft.com/office/drawing/2014/main" id="{EF5C8B57-227D-4C6D-A49C-E110D689A77F}"/>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a:extLst>
            <a:ext uri="{FF2B5EF4-FFF2-40B4-BE49-F238E27FC236}">
              <a16:creationId xmlns:a16="http://schemas.microsoft.com/office/drawing/2014/main" id="{C87CC214-3F8F-4AED-B2C4-D2021374FE7A}"/>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a:extLst>
            <a:ext uri="{FF2B5EF4-FFF2-40B4-BE49-F238E27FC236}">
              <a16:creationId xmlns:a16="http://schemas.microsoft.com/office/drawing/2014/main" id="{53180C0A-86C8-4F1C-B747-474C6377D45E}"/>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a:extLst>
            <a:ext uri="{FF2B5EF4-FFF2-40B4-BE49-F238E27FC236}">
              <a16:creationId xmlns:a16="http://schemas.microsoft.com/office/drawing/2014/main" id="{3523741B-D484-424F-A791-47604EE8BC30}"/>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a:extLst>
            <a:ext uri="{FF2B5EF4-FFF2-40B4-BE49-F238E27FC236}">
              <a16:creationId xmlns:a16="http://schemas.microsoft.com/office/drawing/2014/main" id="{891614DD-A292-44A7-9016-96E6E081E7DB}"/>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a:extLst>
            <a:ext uri="{FF2B5EF4-FFF2-40B4-BE49-F238E27FC236}">
              <a16:creationId xmlns:a16="http://schemas.microsoft.com/office/drawing/2014/main" id="{E412FE49-9C64-4405-B944-BC60208BFCF6}"/>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a:extLst>
            <a:ext uri="{FF2B5EF4-FFF2-40B4-BE49-F238E27FC236}">
              <a16:creationId xmlns:a16="http://schemas.microsoft.com/office/drawing/2014/main" id="{28284099-B6E8-4E1F-8A8D-999B9CB8693F}"/>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a:extLst>
            <a:ext uri="{FF2B5EF4-FFF2-40B4-BE49-F238E27FC236}">
              <a16:creationId xmlns:a16="http://schemas.microsoft.com/office/drawing/2014/main" id="{BEEFB19E-C25A-42AA-BBF2-E739FE26308F}"/>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92B55209-7B5C-4CC0-BBDE-436A572375B4}"/>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DF0255DD-5F04-4325-A951-C128D032C4FA}"/>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4E1500A6-7AB6-4246-B570-DECAA6190B2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8" name="直線コネクタ 377">
          <a:extLst>
            <a:ext uri="{FF2B5EF4-FFF2-40B4-BE49-F238E27FC236}">
              <a16:creationId xmlns:a16="http://schemas.microsoft.com/office/drawing/2014/main" id="{05C8D822-9B66-4614-BFE6-772229C698D2}"/>
            </a:ext>
          </a:extLst>
        </xdr:cNvPr>
        <xdr:cNvCxnSpPr/>
      </xdr:nvCxnSpPr>
      <xdr:spPr>
        <a:xfrm flipV="1">
          <a:off x="19947254" y="5873631"/>
          <a:ext cx="0" cy="128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467139A9-8673-488B-BC63-1270D15C411D}"/>
            </a:ext>
          </a:extLst>
        </xdr:cNvPr>
        <xdr:cNvSpPr txBox="1"/>
      </xdr:nvSpPr>
      <xdr:spPr>
        <a:xfrm>
          <a:off x="19985990" y="716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80" name="直線コネクタ 379">
          <a:extLst>
            <a:ext uri="{FF2B5EF4-FFF2-40B4-BE49-F238E27FC236}">
              <a16:creationId xmlns:a16="http://schemas.microsoft.com/office/drawing/2014/main" id="{5A305127-8F82-4F31-BF4C-F7B21039CFBE}"/>
            </a:ext>
          </a:extLst>
        </xdr:cNvPr>
        <xdr:cNvCxnSpPr/>
      </xdr:nvCxnSpPr>
      <xdr:spPr>
        <a:xfrm>
          <a:off x="19885660" y="7159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2F55164B-ADC4-4D0B-A49F-709FA2E7895E}"/>
            </a:ext>
          </a:extLst>
        </xdr:cNvPr>
        <xdr:cNvSpPr txBox="1"/>
      </xdr:nvSpPr>
      <xdr:spPr>
        <a:xfrm>
          <a:off x="19985990" y="564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82" name="直線コネクタ 381">
          <a:extLst>
            <a:ext uri="{FF2B5EF4-FFF2-40B4-BE49-F238E27FC236}">
              <a16:creationId xmlns:a16="http://schemas.microsoft.com/office/drawing/2014/main" id="{9FCF2C32-3556-42ED-AF66-6A0139C1CFD6}"/>
            </a:ext>
          </a:extLst>
        </xdr:cNvPr>
        <xdr:cNvCxnSpPr/>
      </xdr:nvCxnSpPr>
      <xdr:spPr>
        <a:xfrm>
          <a:off x="19885660" y="5873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EB609A38-F304-4F5E-BE22-758A6F939038}"/>
            </a:ext>
          </a:extLst>
        </xdr:cNvPr>
        <xdr:cNvSpPr txBox="1"/>
      </xdr:nvSpPr>
      <xdr:spPr>
        <a:xfrm>
          <a:off x="19985990" y="6695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84" name="フローチャート: 判断 383">
          <a:extLst>
            <a:ext uri="{FF2B5EF4-FFF2-40B4-BE49-F238E27FC236}">
              <a16:creationId xmlns:a16="http://schemas.microsoft.com/office/drawing/2014/main" id="{38C3D4EE-EBF4-4461-8FB5-A04C07D30444}"/>
            </a:ext>
          </a:extLst>
        </xdr:cNvPr>
        <xdr:cNvSpPr/>
      </xdr:nvSpPr>
      <xdr:spPr>
        <a:xfrm>
          <a:off x="19904710" y="671361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5" name="フローチャート: 判断 384">
          <a:extLst>
            <a:ext uri="{FF2B5EF4-FFF2-40B4-BE49-F238E27FC236}">
              <a16:creationId xmlns:a16="http://schemas.microsoft.com/office/drawing/2014/main" id="{C3B2FFA8-C63B-4C53-9B51-BB355BEEA2B6}"/>
            </a:ext>
          </a:extLst>
        </xdr:cNvPr>
        <xdr:cNvSpPr/>
      </xdr:nvSpPr>
      <xdr:spPr>
        <a:xfrm>
          <a:off x="19161760" y="67420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6" name="フローチャート: 判断 385">
          <a:extLst>
            <a:ext uri="{FF2B5EF4-FFF2-40B4-BE49-F238E27FC236}">
              <a16:creationId xmlns:a16="http://schemas.microsoft.com/office/drawing/2014/main" id="{A9AF88EA-C5FC-434F-B5BD-05F7BA8D8D3F}"/>
            </a:ext>
          </a:extLst>
        </xdr:cNvPr>
        <xdr:cNvSpPr/>
      </xdr:nvSpPr>
      <xdr:spPr>
        <a:xfrm>
          <a:off x="18345150" y="67630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7" name="フローチャート: 判断 386">
          <a:extLst>
            <a:ext uri="{FF2B5EF4-FFF2-40B4-BE49-F238E27FC236}">
              <a16:creationId xmlns:a16="http://schemas.microsoft.com/office/drawing/2014/main" id="{9CA048D5-EC5C-4127-91AD-F734EE2DC408}"/>
            </a:ext>
          </a:extLst>
        </xdr:cNvPr>
        <xdr:cNvSpPr/>
      </xdr:nvSpPr>
      <xdr:spPr>
        <a:xfrm>
          <a:off x="17547590" y="67754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8" name="フローチャート: 判断 387">
          <a:extLst>
            <a:ext uri="{FF2B5EF4-FFF2-40B4-BE49-F238E27FC236}">
              <a16:creationId xmlns:a16="http://schemas.microsoft.com/office/drawing/2014/main" id="{964E68D0-2297-45B5-9164-2F2D47833A7C}"/>
            </a:ext>
          </a:extLst>
        </xdr:cNvPr>
        <xdr:cNvSpPr/>
      </xdr:nvSpPr>
      <xdr:spPr>
        <a:xfrm>
          <a:off x="16761460" y="6778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AFA0B83-47A3-44EA-BB45-25132E203FCF}"/>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9486783-7352-4BBF-89FE-FAAB397562FA}"/>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8B4524FE-6B97-4D7A-8494-4D73E573BF4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75D0F14-9F89-4380-AC24-A71ED2FC36A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46CDA0AA-453B-4EBF-A2DF-5661D4EC83A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163076</xdr:rowOff>
    </xdr:from>
    <xdr:to>
      <xdr:col>116</xdr:col>
      <xdr:colOff>114300</xdr:colOff>
      <xdr:row>34</xdr:row>
      <xdr:rowOff>93226</xdr:rowOff>
    </xdr:to>
    <xdr:sp macro="" textlink="">
      <xdr:nvSpPr>
        <xdr:cNvPr id="394" name="楕円 393">
          <a:extLst>
            <a:ext uri="{FF2B5EF4-FFF2-40B4-BE49-F238E27FC236}">
              <a16:creationId xmlns:a16="http://schemas.microsoft.com/office/drawing/2014/main" id="{86845EE1-5E64-494E-A0BA-D00CFA0E1A9A}"/>
            </a:ext>
          </a:extLst>
        </xdr:cNvPr>
        <xdr:cNvSpPr/>
      </xdr:nvSpPr>
      <xdr:spPr>
        <a:xfrm>
          <a:off x="19904710" y="582283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116103</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DB8D02A7-3E5E-486E-A4FD-D2A7837AB34F}"/>
            </a:ext>
          </a:extLst>
        </xdr:cNvPr>
        <xdr:cNvSpPr txBox="1"/>
      </xdr:nvSpPr>
      <xdr:spPr>
        <a:xfrm>
          <a:off x="19985990" y="577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79688</xdr:rowOff>
    </xdr:from>
    <xdr:to>
      <xdr:col>112</xdr:col>
      <xdr:colOff>38100</xdr:colOff>
      <xdr:row>35</xdr:row>
      <xdr:rowOff>9838</xdr:rowOff>
    </xdr:to>
    <xdr:sp macro="" textlink="">
      <xdr:nvSpPr>
        <xdr:cNvPr id="396" name="楕円 395">
          <a:extLst>
            <a:ext uri="{FF2B5EF4-FFF2-40B4-BE49-F238E27FC236}">
              <a16:creationId xmlns:a16="http://schemas.microsoft.com/office/drawing/2014/main" id="{CD852DB1-22CA-45E4-B9A5-C7F3184EC978}"/>
            </a:ext>
          </a:extLst>
        </xdr:cNvPr>
        <xdr:cNvSpPr/>
      </xdr:nvSpPr>
      <xdr:spPr>
        <a:xfrm>
          <a:off x="19161760" y="59089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42426</xdr:rowOff>
    </xdr:from>
    <xdr:to>
      <xdr:col>116</xdr:col>
      <xdr:colOff>63500</xdr:colOff>
      <xdr:row>34</xdr:row>
      <xdr:rowOff>130488</xdr:rowOff>
    </xdr:to>
    <xdr:cxnSp macro="">
      <xdr:nvCxnSpPr>
        <xdr:cNvPr id="397" name="直線コネクタ 396">
          <a:extLst>
            <a:ext uri="{FF2B5EF4-FFF2-40B4-BE49-F238E27FC236}">
              <a16:creationId xmlns:a16="http://schemas.microsoft.com/office/drawing/2014/main" id="{A11BD944-13E3-41D5-9B8A-6712EA6D1D25}"/>
            </a:ext>
          </a:extLst>
        </xdr:cNvPr>
        <xdr:cNvCxnSpPr/>
      </xdr:nvCxnSpPr>
      <xdr:spPr>
        <a:xfrm flipV="1">
          <a:off x="19204940" y="5873631"/>
          <a:ext cx="742950" cy="8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101769</xdr:rowOff>
    </xdr:from>
    <xdr:to>
      <xdr:col>107</xdr:col>
      <xdr:colOff>101600</xdr:colOff>
      <xdr:row>35</xdr:row>
      <xdr:rowOff>31919</xdr:rowOff>
    </xdr:to>
    <xdr:sp macro="" textlink="">
      <xdr:nvSpPr>
        <xdr:cNvPr id="398" name="楕円 397">
          <a:extLst>
            <a:ext uri="{FF2B5EF4-FFF2-40B4-BE49-F238E27FC236}">
              <a16:creationId xmlns:a16="http://schemas.microsoft.com/office/drawing/2014/main" id="{5F16A100-826C-4DCB-9499-7EA47A2A8235}"/>
            </a:ext>
          </a:extLst>
        </xdr:cNvPr>
        <xdr:cNvSpPr/>
      </xdr:nvSpPr>
      <xdr:spPr>
        <a:xfrm>
          <a:off x="18345150" y="59272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130488</xdr:rowOff>
    </xdr:from>
    <xdr:to>
      <xdr:col>111</xdr:col>
      <xdr:colOff>177800</xdr:colOff>
      <xdr:row>34</xdr:row>
      <xdr:rowOff>152569</xdr:rowOff>
    </xdr:to>
    <xdr:cxnSp macro="">
      <xdr:nvCxnSpPr>
        <xdr:cNvPr id="399" name="直線コネクタ 398">
          <a:extLst>
            <a:ext uri="{FF2B5EF4-FFF2-40B4-BE49-F238E27FC236}">
              <a16:creationId xmlns:a16="http://schemas.microsoft.com/office/drawing/2014/main" id="{03CDA4ED-D99D-413E-8B37-54798E739430}"/>
            </a:ext>
          </a:extLst>
        </xdr:cNvPr>
        <xdr:cNvCxnSpPr/>
      </xdr:nvCxnSpPr>
      <xdr:spPr>
        <a:xfrm flipV="1">
          <a:off x="18399760" y="5963598"/>
          <a:ext cx="805180" cy="1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114579</xdr:rowOff>
    </xdr:from>
    <xdr:to>
      <xdr:col>102</xdr:col>
      <xdr:colOff>165100</xdr:colOff>
      <xdr:row>35</xdr:row>
      <xdr:rowOff>44729</xdr:rowOff>
    </xdr:to>
    <xdr:sp macro="" textlink="">
      <xdr:nvSpPr>
        <xdr:cNvPr id="400" name="楕円 399">
          <a:extLst>
            <a:ext uri="{FF2B5EF4-FFF2-40B4-BE49-F238E27FC236}">
              <a16:creationId xmlns:a16="http://schemas.microsoft.com/office/drawing/2014/main" id="{91E95641-A6F7-454E-87B4-DBAE42668EAA}"/>
            </a:ext>
          </a:extLst>
        </xdr:cNvPr>
        <xdr:cNvSpPr/>
      </xdr:nvSpPr>
      <xdr:spPr>
        <a:xfrm>
          <a:off x="17547590" y="59438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152569</xdr:rowOff>
    </xdr:from>
    <xdr:to>
      <xdr:col>107</xdr:col>
      <xdr:colOff>50800</xdr:colOff>
      <xdr:row>34</xdr:row>
      <xdr:rowOff>165379</xdr:rowOff>
    </xdr:to>
    <xdr:cxnSp macro="">
      <xdr:nvCxnSpPr>
        <xdr:cNvPr id="401" name="直線コネクタ 400">
          <a:extLst>
            <a:ext uri="{FF2B5EF4-FFF2-40B4-BE49-F238E27FC236}">
              <a16:creationId xmlns:a16="http://schemas.microsoft.com/office/drawing/2014/main" id="{F1B98FC8-7737-434D-9982-17ADF74EB670}"/>
            </a:ext>
          </a:extLst>
        </xdr:cNvPr>
        <xdr:cNvCxnSpPr/>
      </xdr:nvCxnSpPr>
      <xdr:spPr>
        <a:xfrm flipV="1">
          <a:off x="17602200" y="5981869"/>
          <a:ext cx="797560" cy="1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171430</xdr:rowOff>
    </xdr:from>
    <xdr:to>
      <xdr:col>98</xdr:col>
      <xdr:colOff>38100</xdr:colOff>
      <xdr:row>35</xdr:row>
      <xdr:rowOff>101580</xdr:rowOff>
    </xdr:to>
    <xdr:sp macro="" textlink="">
      <xdr:nvSpPr>
        <xdr:cNvPr id="402" name="楕円 401">
          <a:extLst>
            <a:ext uri="{FF2B5EF4-FFF2-40B4-BE49-F238E27FC236}">
              <a16:creationId xmlns:a16="http://schemas.microsoft.com/office/drawing/2014/main" id="{734ABB0A-341C-49D7-9890-6CC998DF73ED}"/>
            </a:ext>
          </a:extLst>
        </xdr:cNvPr>
        <xdr:cNvSpPr/>
      </xdr:nvSpPr>
      <xdr:spPr>
        <a:xfrm>
          <a:off x="16761460" y="60045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165379</xdr:rowOff>
    </xdr:from>
    <xdr:to>
      <xdr:col>102</xdr:col>
      <xdr:colOff>114300</xdr:colOff>
      <xdr:row>35</xdr:row>
      <xdr:rowOff>50780</xdr:rowOff>
    </xdr:to>
    <xdr:cxnSp macro="">
      <xdr:nvCxnSpPr>
        <xdr:cNvPr id="403" name="直線コネクタ 402">
          <a:extLst>
            <a:ext uri="{FF2B5EF4-FFF2-40B4-BE49-F238E27FC236}">
              <a16:creationId xmlns:a16="http://schemas.microsoft.com/office/drawing/2014/main" id="{5EF281A6-46A7-4E8C-B8BB-256002320F61}"/>
            </a:ext>
          </a:extLst>
        </xdr:cNvPr>
        <xdr:cNvCxnSpPr/>
      </xdr:nvCxnSpPr>
      <xdr:spPr>
        <a:xfrm flipV="1">
          <a:off x="16804640" y="5998489"/>
          <a:ext cx="797560" cy="5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F839C4CC-5D83-4917-8C3B-67D3D14A7244}"/>
            </a:ext>
          </a:extLst>
        </xdr:cNvPr>
        <xdr:cNvSpPr txBox="1"/>
      </xdr:nvSpPr>
      <xdr:spPr>
        <a:xfrm>
          <a:off x="18919405" y="682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EABBBB61-5AC7-46A3-BE57-71EC82A531EB}"/>
            </a:ext>
          </a:extLst>
        </xdr:cNvPr>
        <xdr:cNvSpPr txBox="1"/>
      </xdr:nvSpPr>
      <xdr:spPr>
        <a:xfrm>
          <a:off x="18138355" y="685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D604FE16-5800-441E-BBFE-DA241A22A93B}"/>
            </a:ext>
          </a:extLst>
        </xdr:cNvPr>
        <xdr:cNvSpPr txBox="1"/>
      </xdr:nvSpPr>
      <xdr:spPr>
        <a:xfrm>
          <a:off x="17323650" y="686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BCE5B198-DF37-4AAF-931D-6C5A3764DB7B}"/>
            </a:ext>
          </a:extLst>
        </xdr:cNvPr>
        <xdr:cNvSpPr txBox="1"/>
      </xdr:nvSpPr>
      <xdr:spPr>
        <a:xfrm>
          <a:off x="16526090" y="687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26365</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C9931370-A9F9-4997-A47B-A4AAA592BB56}"/>
            </a:ext>
          </a:extLst>
        </xdr:cNvPr>
        <xdr:cNvSpPr txBox="1"/>
      </xdr:nvSpPr>
      <xdr:spPr>
        <a:xfrm>
          <a:off x="18919405" y="568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48446</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0DD3968D-1C13-4039-8334-3F19A048403C}"/>
            </a:ext>
          </a:extLst>
        </xdr:cNvPr>
        <xdr:cNvSpPr txBox="1"/>
      </xdr:nvSpPr>
      <xdr:spPr>
        <a:xfrm>
          <a:off x="18138355" y="570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61256</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9852FC7C-2EA7-4C8D-91E6-4A9A7A826B81}"/>
            </a:ext>
          </a:extLst>
        </xdr:cNvPr>
        <xdr:cNvSpPr txBox="1"/>
      </xdr:nvSpPr>
      <xdr:spPr>
        <a:xfrm>
          <a:off x="17323650" y="571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118107</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3F9FADBE-3A47-4777-9C9C-B2454349DB52}"/>
            </a:ext>
          </a:extLst>
        </xdr:cNvPr>
        <xdr:cNvSpPr txBox="1"/>
      </xdr:nvSpPr>
      <xdr:spPr>
        <a:xfrm>
          <a:off x="16526090" y="577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31C1EB2F-3848-44D4-A8C4-CA283004430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E99CB89A-8A03-4EC4-B5F5-0012B7A42B0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54E669AB-67FD-4CFA-AFE4-5897C6A83AF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C4215ABF-1E42-4C6C-966E-9C4FD29BDFF9}"/>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72409E2-ADCF-4C9C-AEC4-BA6F48699C8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71FF4F77-9C7A-4642-8BA0-E7EC4613226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52B95D71-1159-49E4-959A-887BD3ADC612}"/>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81561512-B9F8-4967-B55E-3C64952CFA5A}"/>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402D55D9-DBAB-4D0C-996C-0E9CB3B47AF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D4576755-0783-4D03-B47F-3466F1A19B6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DA9985AD-5CB4-4347-8465-36032305E793}"/>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94C8A48F-6CC7-48BA-A819-4C39E08CD54E}"/>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86CE6D4E-85E2-4352-9CF3-931CEBFD35D5}"/>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04C33180-6664-4A61-804A-5F12BAA7C8C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83914BC9-3C84-4359-8E86-0BCA2AF943A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CE20904F-A057-4245-92DC-CF5D6B95104B}"/>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93EA89E1-E543-4BD5-B618-C25B4E96A60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29C72C53-EF93-46C6-9052-E550D614C98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9B4819D8-CB95-44FC-9167-DD8B6F387969}"/>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B344BE5C-CF58-43B7-A466-45CB53B7FBA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808319E0-C0FE-4C72-A525-4CF94EE7489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62C77BBB-8481-432D-9314-DDA913701A3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4974B4C8-2073-4902-BC01-63DA26A496E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942C3911-C29D-47ED-927E-3670D8C82A2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673CCFF3-EBDC-45F4-8DCA-C341A061D57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48F24E7A-FB65-4CE0-84E2-BCDFBC258D7B}"/>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88973E27-8205-479F-B764-06065509207E}"/>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9" name="直線コネクタ 438">
          <a:extLst>
            <a:ext uri="{FF2B5EF4-FFF2-40B4-BE49-F238E27FC236}">
              <a16:creationId xmlns:a16="http://schemas.microsoft.com/office/drawing/2014/main" id="{ACCDFA00-CB77-4579-BC90-4C0A9DC771CF}"/>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0" name="テキスト ボックス 439">
          <a:extLst>
            <a:ext uri="{FF2B5EF4-FFF2-40B4-BE49-F238E27FC236}">
              <a16:creationId xmlns:a16="http://schemas.microsoft.com/office/drawing/2014/main" id="{9EAC7089-C572-4007-B909-C901F6EF8EA0}"/>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1" name="直線コネクタ 440">
          <a:extLst>
            <a:ext uri="{FF2B5EF4-FFF2-40B4-BE49-F238E27FC236}">
              <a16:creationId xmlns:a16="http://schemas.microsoft.com/office/drawing/2014/main" id="{B479D618-6D09-46ED-886F-5D1683C68585}"/>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2" name="テキスト ボックス 441">
          <a:extLst>
            <a:ext uri="{FF2B5EF4-FFF2-40B4-BE49-F238E27FC236}">
              <a16:creationId xmlns:a16="http://schemas.microsoft.com/office/drawing/2014/main" id="{3DF5CA0E-A98F-4056-B1F7-7B25704EC05C}"/>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3" name="直線コネクタ 442">
          <a:extLst>
            <a:ext uri="{FF2B5EF4-FFF2-40B4-BE49-F238E27FC236}">
              <a16:creationId xmlns:a16="http://schemas.microsoft.com/office/drawing/2014/main" id="{F4F46B4B-F731-4EE5-8A45-625423066C61}"/>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4" name="テキスト ボックス 443">
          <a:extLst>
            <a:ext uri="{FF2B5EF4-FFF2-40B4-BE49-F238E27FC236}">
              <a16:creationId xmlns:a16="http://schemas.microsoft.com/office/drawing/2014/main" id="{BDA2B066-E12C-455E-AFA8-CC2BB95BC346}"/>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5" name="直線コネクタ 444">
          <a:extLst>
            <a:ext uri="{FF2B5EF4-FFF2-40B4-BE49-F238E27FC236}">
              <a16:creationId xmlns:a16="http://schemas.microsoft.com/office/drawing/2014/main" id="{5075ACEC-B8A2-41BE-8BD8-33E78F2DEB64}"/>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6" name="テキスト ボックス 445">
          <a:extLst>
            <a:ext uri="{FF2B5EF4-FFF2-40B4-BE49-F238E27FC236}">
              <a16:creationId xmlns:a16="http://schemas.microsoft.com/office/drawing/2014/main" id="{6ADC7363-CDD4-47E3-BB53-7B598C357482}"/>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7" name="直線コネクタ 446">
          <a:extLst>
            <a:ext uri="{FF2B5EF4-FFF2-40B4-BE49-F238E27FC236}">
              <a16:creationId xmlns:a16="http://schemas.microsoft.com/office/drawing/2014/main" id="{12D9FABC-CFDE-4252-BCFC-13F42D45F0D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8" name="テキスト ボックス 447">
          <a:extLst>
            <a:ext uri="{FF2B5EF4-FFF2-40B4-BE49-F238E27FC236}">
              <a16:creationId xmlns:a16="http://schemas.microsoft.com/office/drawing/2014/main" id="{1B49E5AE-0DE3-430E-A5FF-87503DB1DDC3}"/>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C55743F8-B258-4AE1-B069-99BE0D33586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0" name="テキスト ボックス 449">
          <a:extLst>
            <a:ext uri="{FF2B5EF4-FFF2-40B4-BE49-F238E27FC236}">
              <a16:creationId xmlns:a16="http://schemas.microsoft.com/office/drawing/2014/main" id="{EE050A0E-1E4B-439A-8E27-4239F2602508}"/>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a:extLst>
            <a:ext uri="{FF2B5EF4-FFF2-40B4-BE49-F238E27FC236}">
              <a16:creationId xmlns:a16="http://schemas.microsoft.com/office/drawing/2014/main" id="{EC5E60A2-7DC9-43AA-B81C-77DB50A15F4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52" name="直線コネクタ 451">
          <a:extLst>
            <a:ext uri="{FF2B5EF4-FFF2-40B4-BE49-F238E27FC236}">
              <a16:creationId xmlns:a16="http://schemas.microsoft.com/office/drawing/2014/main" id="{BB9B54A3-46BE-4556-976B-668DAC28D77F}"/>
            </a:ext>
          </a:extLst>
        </xdr:cNvPr>
        <xdr:cNvCxnSpPr/>
      </xdr:nvCxnSpPr>
      <xdr:spPr>
        <a:xfrm flipV="1">
          <a:off x="14703424" y="1342644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53" name="【消防施設】&#10;有形固定資産減価償却率最小値テキスト">
          <a:extLst>
            <a:ext uri="{FF2B5EF4-FFF2-40B4-BE49-F238E27FC236}">
              <a16:creationId xmlns:a16="http://schemas.microsoft.com/office/drawing/2014/main" id="{902D95DE-034F-48CA-A777-1ECBFB1E5428}"/>
            </a:ext>
          </a:extLst>
        </xdr:cNvPr>
        <xdr:cNvSpPr txBox="1"/>
      </xdr:nvSpPr>
      <xdr:spPr>
        <a:xfrm>
          <a:off x="14742160" y="1476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54" name="直線コネクタ 453">
          <a:extLst>
            <a:ext uri="{FF2B5EF4-FFF2-40B4-BE49-F238E27FC236}">
              <a16:creationId xmlns:a16="http://schemas.microsoft.com/office/drawing/2014/main" id="{261645E0-A258-4405-8007-153788FAB2DF}"/>
            </a:ext>
          </a:extLst>
        </xdr:cNvPr>
        <xdr:cNvCxnSpPr/>
      </xdr:nvCxnSpPr>
      <xdr:spPr>
        <a:xfrm>
          <a:off x="14611350" y="14765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55" name="【消防施設】&#10;有形固定資産減価償却率最大値テキスト">
          <a:extLst>
            <a:ext uri="{FF2B5EF4-FFF2-40B4-BE49-F238E27FC236}">
              <a16:creationId xmlns:a16="http://schemas.microsoft.com/office/drawing/2014/main" id="{D44BA0AB-4101-4936-A4F6-D9EEF0E31EC6}"/>
            </a:ext>
          </a:extLst>
        </xdr:cNvPr>
        <xdr:cNvSpPr txBox="1"/>
      </xdr:nvSpPr>
      <xdr:spPr>
        <a:xfrm>
          <a:off x="14742160" y="1320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56" name="直線コネクタ 455">
          <a:extLst>
            <a:ext uri="{FF2B5EF4-FFF2-40B4-BE49-F238E27FC236}">
              <a16:creationId xmlns:a16="http://schemas.microsoft.com/office/drawing/2014/main" id="{B0A91A54-1C04-4078-BF01-3C5EE1C4C68D}"/>
            </a:ext>
          </a:extLst>
        </xdr:cNvPr>
        <xdr:cNvCxnSpPr/>
      </xdr:nvCxnSpPr>
      <xdr:spPr>
        <a:xfrm>
          <a:off x="14611350" y="1342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457" name="【消防施設】&#10;有形固定資産減価償却率平均値テキスト">
          <a:extLst>
            <a:ext uri="{FF2B5EF4-FFF2-40B4-BE49-F238E27FC236}">
              <a16:creationId xmlns:a16="http://schemas.microsoft.com/office/drawing/2014/main" id="{C6602263-6E6E-4690-9D88-879AE3506886}"/>
            </a:ext>
          </a:extLst>
        </xdr:cNvPr>
        <xdr:cNvSpPr txBox="1"/>
      </xdr:nvSpPr>
      <xdr:spPr>
        <a:xfrm>
          <a:off x="1474216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58" name="フローチャート: 判断 457">
          <a:extLst>
            <a:ext uri="{FF2B5EF4-FFF2-40B4-BE49-F238E27FC236}">
              <a16:creationId xmlns:a16="http://schemas.microsoft.com/office/drawing/2014/main" id="{2EC445BC-3D86-4F0F-A29D-F3CF885D25CE}"/>
            </a:ext>
          </a:extLst>
        </xdr:cNvPr>
        <xdr:cNvSpPr/>
      </xdr:nvSpPr>
      <xdr:spPr>
        <a:xfrm>
          <a:off x="14649450" y="140652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59" name="フローチャート: 判断 458">
          <a:extLst>
            <a:ext uri="{FF2B5EF4-FFF2-40B4-BE49-F238E27FC236}">
              <a16:creationId xmlns:a16="http://schemas.microsoft.com/office/drawing/2014/main" id="{CB8C7324-85D6-4E20-AFE9-AA2BE950D754}"/>
            </a:ext>
          </a:extLst>
        </xdr:cNvPr>
        <xdr:cNvSpPr/>
      </xdr:nvSpPr>
      <xdr:spPr>
        <a:xfrm>
          <a:off x="138874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60" name="フローチャート: 判断 459">
          <a:extLst>
            <a:ext uri="{FF2B5EF4-FFF2-40B4-BE49-F238E27FC236}">
              <a16:creationId xmlns:a16="http://schemas.microsoft.com/office/drawing/2014/main" id="{314DA934-4821-4581-9336-AB4CEBCC3983}"/>
            </a:ext>
          </a:extLst>
        </xdr:cNvPr>
        <xdr:cNvSpPr/>
      </xdr:nvSpPr>
      <xdr:spPr>
        <a:xfrm>
          <a:off x="13089890" y="1401762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461" name="フローチャート: 判断 460">
          <a:extLst>
            <a:ext uri="{FF2B5EF4-FFF2-40B4-BE49-F238E27FC236}">
              <a16:creationId xmlns:a16="http://schemas.microsoft.com/office/drawing/2014/main" id="{3374DEE4-2DAF-4F9D-AB75-EFEC4E4ECD54}"/>
            </a:ext>
          </a:extLst>
        </xdr:cNvPr>
        <xdr:cNvSpPr/>
      </xdr:nvSpPr>
      <xdr:spPr>
        <a:xfrm>
          <a:off x="12303760" y="1394142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462" name="フローチャート: 判断 461">
          <a:extLst>
            <a:ext uri="{FF2B5EF4-FFF2-40B4-BE49-F238E27FC236}">
              <a16:creationId xmlns:a16="http://schemas.microsoft.com/office/drawing/2014/main" id="{463FE079-F5FE-495A-AB53-36D4AD4761BA}"/>
            </a:ext>
          </a:extLst>
        </xdr:cNvPr>
        <xdr:cNvSpPr/>
      </xdr:nvSpPr>
      <xdr:spPr>
        <a:xfrm>
          <a:off x="11487150" y="13998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33692CA-67E6-427B-87C4-0CDE8495170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A00519B4-3D77-4415-B828-1F7D1687AC8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BD7689A-7935-40B9-A270-8D9C5DFF96AD}"/>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3A083063-B85D-4634-A8CC-DC062A2643B2}"/>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3D11B3E2-59B9-496F-8C36-6F4D3643CD28}"/>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139700</xdr:rowOff>
    </xdr:from>
    <xdr:to>
      <xdr:col>85</xdr:col>
      <xdr:colOff>177800</xdr:colOff>
      <xdr:row>81</xdr:row>
      <xdr:rowOff>69850</xdr:rowOff>
    </xdr:to>
    <xdr:sp macro="" textlink="">
      <xdr:nvSpPr>
        <xdr:cNvPr id="468" name="楕円 467">
          <a:extLst>
            <a:ext uri="{FF2B5EF4-FFF2-40B4-BE49-F238E27FC236}">
              <a16:creationId xmlns:a16="http://schemas.microsoft.com/office/drawing/2014/main" id="{FD267716-4628-43D7-8CF6-4FCEADF8365E}"/>
            </a:ext>
          </a:extLst>
        </xdr:cNvPr>
        <xdr:cNvSpPr/>
      </xdr:nvSpPr>
      <xdr:spPr>
        <a:xfrm>
          <a:off x="14649450" y="138518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162577</xdr:rowOff>
    </xdr:from>
    <xdr:ext cx="405111" cy="259045"/>
    <xdr:sp macro="" textlink="">
      <xdr:nvSpPr>
        <xdr:cNvPr id="469" name="【消防施設】&#10;有形固定資産減価償却率該当値テキスト">
          <a:extLst>
            <a:ext uri="{FF2B5EF4-FFF2-40B4-BE49-F238E27FC236}">
              <a16:creationId xmlns:a16="http://schemas.microsoft.com/office/drawing/2014/main" id="{0A2A5085-6933-4B0B-A4D2-6A98E1292AA0}"/>
            </a:ext>
          </a:extLst>
        </xdr:cNvPr>
        <xdr:cNvSpPr txBox="1"/>
      </xdr:nvSpPr>
      <xdr:spPr>
        <a:xfrm>
          <a:off x="1474216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470" name="楕円 469">
          <a:extLst>
            <a:ext uri="{FF2B5EF4-FFF2-40B4-BE49-F238E27FC236}">
              <a16:creationId xmlns:a16="http://schemas.microsoft.com/office/drawing/2014/main" id="{ED228626-2C05-424F-B57B-AF5E52A0D389}"/>
            </a:ext>
          </a:extLst>
        </xdr:cNvPr>
        <xdr:cNvSpPr/>
      </xdr:nvSpPr>
      <xdr:spPr>
        <a:xfrm>
          <a:off x="13887450" y="13876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38100</xdr:rowOff>
    </xdr:to>
    <xdr:cxnSp macro="">
      <xdr:nvCxnSpPr>
        <xdr:cNvPr id="471" name="直線コネクタ 470">
          <a:extLst>
            <a:ext uri="{FF2B5EF4-FFF2-40B4-BE49-F238E27FC236}">
              <a16:creationId xmlns:a16="http://schemas.microsoft.com/office/drawing/2014/main" id="{99974B3A-4B43-4554-B903-6335BE804996}"/>
            </a:ext>
          </a:extLst>
        </xdr:cNvPr>
        <xdr:cNvCxnSpPr/>
      </xdr:nvCxnSpPr>
      <xdr:spPr>
        <a:xfrm flipV="1">
          <a:off x="13942060" y="13902690"/>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160655</xdr:rowOff>
    </xdr:from>
    <xdr:to>
      <xdr:col>76</xdr:col>
      <xdr:colOff>165100</xdr:colOff>
      <xdr:row>81</xdr:row>
      <xdr:rowOff>90805</xdr:rowOff>
    </xdr:to>
    <xdr:sp macro="" textlink="">
      <xdr:nvSpPr>
        <xdr:cNvPr id="472" name="楕円 471">
          <a:extLst>
            <a:ext uri="{FF2B5EF4-FFF2-40B4-BE49-F238E27FC236}">
              <a16:creationId xmlns:a16="http://schemas.microsoft.com/office/drawing/2014/main" id="{F5102B45-90DB-4BC7-9E52-21911CC8694A}"/>
            </a:ext>
          </a:extLst>
        </xdr:cNvPr>
        <xdr:cNvSpPr/>
      </xdr:nvSpPr>
      <xdr:spPr>
        <a:xfrm>
          <a:off x="13089890" y="138785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40005</xdr:rowOff>
    </xdr:to>
    <xdr:cxnSp macro="">
      <xdr:nvCxnSpPr>
        <xdr:cNvPr id="473" name="直線コネクタ 472">
          <a:extLst>
            <a:ext uri="{FF2B5EF4-FFF2-40B4-BE49-F238E27FC236}">
              <a16:creationId xmlns:a16="http://schemas.microsoft.com/office/drawing/2014/main" id="{AD8C74C8-1894-4C70-9023-BC498C18BD21}"/>
            </a:ext>
          </a:extLst>
        </xdr:cNvPr>
        <xdr:cNvCxnSpPr/>
      </xdr:nvCxnSpPr>
      <xdr:spPr>
        <a:xfrm flipV="1">
          <a:off x="13144500" y="1392555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109220</xdr:rowOff>
    </xdr:from>
    <xdr:to>
      <xdr:col>72</xdr:col>
      <xdr:colOff>38100</xdr:colOff>
      <xdr:row>81</xdr:row>
      <xdr:rowOff>39370</xdr:rowOff>
    </xdr:to>
    <xdr:sp macro="" textlink="">
      <xdr:nvSpPr>
        <xdr:cNvPr id="474" name="楕円 473">
          <a:extLst>
            <a:ext uri="{FF2B5EF4-FFF2-40B4-BE49-F238E27FC236}">
              <a16:creationId xmlns:a16="http://schemas.microsoft.com/office/drawing/2014/main" id="{38FCCC50-A6A5-4278-B636-045042E769E3}"/>
            </a:ext>
          </a:extLst>
        </xdr:cNvPr>
        <xdr:cNvSpPr/>
      </xdr:nvSpPr>
      <xdr:spPr>
        <a:xfrm>
          <a:off x="12303760" y="13823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160020</xdr:rowOff>
    </xdr:from>
    <xdr:to>
      <xdr:col>76</xdr:col>
      <xdr:colOff>114300</xdr:colOff>
      <xdr:row>81</xdr:row>
      <xdr:rowOff>40005</xdr:rowOff>
    </xdr:to>
    <xdr:cxnSp macro="">
      <xdr:nvCxnSpPr>
        <xdr:cNvPr id="475" name="直線コネクタ 474">
          <a:extLst>
            <a:ext uri="{FF2B5EF4-FFF2-40B4-BE49-F238E27FC236}">
              <a16:creationId xmlns:a16="http://schemas.microsoft.com/office/drawing/2014/main" id="{9644ACFE-2875-445C-9971-3B8032C72C2E}"/>
            </a:ext>
          </a:extLst>
        </xdr:cNvPr>
        <xdr:cNvCxnSpPr/>
      </xdr:nvCxnSpPr>
      <xdr:spPr>
        <a:xfrm>
          <a:off x="12346940" y="1387792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476" name="楕円 475">
          <a:extLst>
            <a:ext uri="{FF2B5EF4-FFF2-40B4-BE49-F238E27FC236}">
              <a16:creationId xmlns:a16="http://schemas.microsoft.com/office/drawing/2014/main" id="{2304D9DF-69D0-4168-909C-4CF738603744}"/>
            </a:ext>
          </a:extLst>
        </xdr:cNvPr>
        <xdr:cNvSpPr/>
      </xdr:nvSpPr>
      <xdr:spPr>
        <a:xfrm>
          <a:off x="11487150" y="1378140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118111</xdr:rowOff>
    </xdr:from>
    <xdr:to>
      <xdr:col>71</xdr:col>
      <xdr:colOff>177800</xdr:colOff>
      <xdr:row>80</xdr:row>
      <xdr:rowOff>160020</xdr:rowOff>
    </xdr:to>
    <xdr:cxnSp macro="">
      <xdr:nvCxnSpPr>
        <xdr:cNvPr id="477" name="直線コネクタ 476">
          <a:extLst>
            <a:ext uri="{FF2B5EF4-FFF2-40B4-BE49-F238E27FC236}">
              <a16:creationId xmlns:a16="http://schemas.microsoft.com/office/drawing/2014/main" id="{72DEA323-B00E-4713-A0F5-F49AFD44B58C}"/>
            </a:ext>
          </a:extLst>
        </xdr:cNvPr>
        <xdr:cNvCxnSpPr/>
      </xdr:nvCxnSpPr>
      <xdr:spPr>
        <a:xfrm>
          <a:off x="11541760" y="13836016"/>
          <a:ext cx="80518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78" name="n_1aveValue【消防施設】&#10;有形固定資産減価償却率">
          <a:extLst>
            <a:ext uri="{FF2B5EF4-FFF2-40B4-BE49-F238E27FC236}">
              <a16:creationId xmlns:a16="http://schemas.microsoft.com/office/drawing/2014/main" id="{AC6B42C6-7982-449A-8499-5DBF157551EB}"/>
            </a:ext>
          </a:extLst>
        </xdr:cNvPr>
        <xdr:cNvSpPr txBox="1"/>
      </xdr:nvSpPr>
      <xdr:spPr>
        <a:xfrm>
          <a:off x="1373823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479" name="n_2aveValue【消防施設】&#10;有形固定資産減価償却率">
          <a:extLst>
            <a:ext uri="{FF2B5EF4-FFF2-40B4-BE49-F238E27FC236}">
              <a16:creationId xmlns:a16="http://schemas.microsoft.com/office/drawing/2014/main" id="{05ABB87C-AAEE-44CF-90E9-191F4DBA242C}"/>
            </a:ext>
          </a:extLst>
        </xdr:cNvPr>
        <xdr:cNvSpPr txBox="1"/>
      </xdr:nvSpPr>
      <xdr:spPr>
        <a:xfrm>
          <a:off x="1295718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480" name="n_3aveValue【消防施設】&#10;有形固定資産減価償却率">
          <a:extLst>
            <a:ext uri="{FF2B5EF4-FFF2-40B4-BE49-F238E27FC236}">
              <a16:creationId xmlns:a16="http://schemas.microsoft.com/office/drawing/2014/main" id="{45D08D42-0F28-49B8-8CE8-09278BBD65D3}"/>
            </a:ext>
          </a:extLst>
        </xdr:cNvPr>
        <xdr:cNvSpPr txBox="1"/>
      </xdr:nvSpPr>
      <xdr:spPr>
        <a:xfrm>
          <a:off x="1217105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481" name="n_4aveValue【消防施設】&#10;有形固定資産減価償却率">
          <a:extLst>
            <a:ext uri="{FF2B5EF4-FFF2-40B4-BE49-F238E27FC236}">
              <a16:creationId xmlns:a16="http://schemas.microsoft.com/office/drawing/2014/main" id="{FEE59B6C-04D5-4AF7-B795-B1A8104C03E5}"/>
            </a:ext>
          </a:extLst>
        </xdr:cNvPr>
        <xdr:cNvSpPr txBox="1"/>
      </xdr:nvSpPr>
      <xdr:spPr>
        <a:xfrm>
          <a:off x="113544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482" name="n_1mainValue【消防施設】&#10;有形固定資産減価償却率">
          <a:extLst>
            <a:ext uri="{FF2B5EF4-FFF2-40B4-BE49-F238E27FC236}">
              <a16:creationId xmlns:a16="http://schemas.microsoft.com/office/drawing/2014/main" id="{540C6A9F-C87B-4333-9AB9-E29ED567A9F0}"/>
            </a:ext>
          </a:extLst>
        </xdr:cNvPr>
        <xdr:cNvSpPr txBox="1"/>
      </xdr:nvSpPr>
      <xdr:spPr>
        <a:xfrm>
          <a:off x="1373823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107332</xdr:rowOff>
    </xdr:from>
    <xdr:ext cx="405111" cy="259045"/>
    <xdr:sp macro="" textlink="">
      <xdr:nvSpPr>
        <xdr:cNvPr id="483" name="n_2mainValue【消防施設】&#10;有形固定資産減価償却率">
          <a:extLst>
            <a:ext uri="{FF2B5EF4-FFF2-40B4-BE49-F238E27FC236}">
              <a16:creationId xmlns:a16="http://schemas.microsoft.com/office/drawing/2014/main" id="{6175A197-52B7-4AE2-B6DD-FE46BD570C06}"/>
            </a:ext>
          </a:extLst>
        </xdr:cNvPr>
        <xdr:cNvSpPr txBox="1"/>
      </xdr:nvSpPr>
      <xdr:spPr>
        <a:xfrm>
          <a:off x="1295718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55897</xdr:rowOff>
    </xdr:from>
    <xdr:ext cx="405111" cy="259045"/>
    <xdr:sp macro="" textlink="">
      <xdr:nvSpPr>
        <xdr:cNvPr id="484" name="n_3mainValue【消防施設】&#10;有形固定資産減価償却率">
          <a:extLst>
            <a:ext uri="{FF2B5EF4-FFF2-40B4-BE49-F238E27FC236}">
              <a16:creationId xmlns:a16="http://schemas.microsoft.com/office/drawing/2014/main" id="{5F1C21A4-A902-4F6C-9A13-72C4AC853E3B}"/>
            </a:ext>
          </a:extLst>
        </xdr:cNvPr>
        <xdr:cNvSpPr txBox="1"/>
      </xdr:nvSpPr>
      <xdr:spPr>
        <a:xfrm>
          <a:off x="1217105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13988</xdr:rowOff>
    </xdr:from>
    <xdr:ext cx="405111" cy="259045"/>
    <xdr:sp macro="" textlink="">
      <xdr:nvSpPr>
        <xdr:cNvPr id="485" name="n_4mainValue【消防施設】&#10;有形固定資産減価償却率">
          <a:extLst>
            <a:ext uri="{FF2B5EF4-FFF2-40B4-BE49-F238E27FC236}">
              <a16:creationId xmlns:a16="http://schemas.microsoft.com/office/drawing/2014/main" id="{C58B0A63-C9D9-4FF9-BAE1-22B833AE2577}"/>
            </a:ext>
          </a:extLst>
        </xdr:cNvPr>
        <xdr:cNvSpPr txBox="1"/>
      </xdr:nvSpPr>
      <xdr:spPr>
        <a:xfrm>
          <a:off x="11354444" y="13562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id="{D9BCCB51-EE01-45DA-BAB7-43AA9598CB6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id="{83CD8BAE-D152-40BC-8B93-CAAA0A2A8B2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id="{82802764-587D-4269-8CB5-159F799505E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id="{CCA3FBFD-41F1-45F4-86DB-EEB0653149AD}"/>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id="{2195C43D-6A1F-42E2-BE50-99930AC57563}"/>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id="{19EC18F4-AA46-4737-8C71-F0BF46E6DC5E}"/>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id="{B6244371-D8CC-4AF7-8CEC-7E3273F0EB08}"/>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id="{DA36E65B-32B4-47D8-99BC-AF5F5687618C}"/>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id="{64A3B7DA-B10B-4298-867B-11AD593B4A7F}"/>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id="{2E3E161E-260D-45C0-8BD7-7B8BE909F59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a:extLst>
            <a:ext uri="{FF2B5EF4-FFF2-40B4-BE49-F238E27FC236}">
              <a16:creationId xmlns:a16="http://schemas.microsoft.com/office/drawing/2014/main" id="{61A842C1-AE1C-4993-9742-AB776ADA7818}"/>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a:extLst>
            <a:ext uri="{FF2B5EF4-FFF2-40B4-BE49-F238E27FC236}">
              <a16:creationId xmlns:a16="http://schemas.microsoft.com/office/drawing/2014/main" id="{B0192A4B-F659-4DBE-ADA9-0F692C80A27D}"/>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a:extLst>
            <a:ext uri="{FF2B5EF4-FFF2-40B4-BE49-F238E27FC236}">
              <a16:creationId xmlns:a16="http://schemas.microsoft.com/office/drawing/2014/main" id="{5932FAE6-E005-417C-B2F5-49CB597880CF}"/>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a:extLst>
            <a:ext uri="{FF2B5EF4-FFF2-40B4-BE49-F238E27FC236}">
              <a16:creationId xmlns:a16="http://schemas.microsoft.com/office/drawing/2014/main" id="{348B9EB6-C3A7-4D03-834E-59CC5FD893A2}"/>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a:extLst>
            <a:ext uri="{FF2B5EF4-FFF2-40B4-BE49-F238E27FC236}">
              <a16:creationId xmlns:a16="http://schemas.microsoft.com/office/drawing/2014/main" id="{6A70D838-23B6-44E5-A771-11318CF70D3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a:extLst>
            <a:ext uri="{FF2B5EF4-FFF2-40B4-BE49-F238E27FC236}">
              <a16:creationId xmlns:a16="http://schemas.microsoft.com/office/drawing/2014/main" id="{40EA28B9-FC41-4933-BC51-3303F360CDCD}"/>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a:extLst>
            <a:ext uri="{FF2B5EF4-FFF2-40B4-BE49-F238E27FC236}">
              <a16:creationId xmlns:a16="http://schemas.microsoft.com/office/drawing/2014/main" id="{43969833-5C17-4FE7-92C7-AFFAC952345C}"/>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a:extLst>
            <a:ext uri="{FF2B5EF4-FFF2-40B4-BE49-F238E27FC236}">
              <a16:creationId xmlns:a16="http://schemas.microsoft.com/office/drawing/2014/main" id="{D1CF6EFF-F954-4984-BD80-AE44E0FE50F6}"/>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a:extLst>
            <a:ext uri="{FF2B5EF4-FFF2-40B4-BE49-F238E27FC236}">
              <a16:creationId xmlns:a16="http://schemas.microsoft.com/office/drawing/2014/main" id="{0ECB9574-3F99-4F88-9F6A-8283EF77874E}"/>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a:extLst>
            <a:ext uri="{FF2B5EF4-FFF2-40B4-BE49-F238E27FC236}">
              <a16:creationId xmlns:a16="http://schemas.microsoft.com/office/drawing/2014/main" id="{8DE0386A-5B23-44E8-9C4B-B7169412545E}"/>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A635B8EA-19E7-4970-9753-B3A088BC8485}"/>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B810EDA3-EDCD-446B-83AC-14D30140C88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F8332F40-1E4C-40CD-8DCB-2678551AA094}"/>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09" name="直線コネクタ 508">
          <a:extLst>
            <a:ext uri="{FF2B5EF4-FFF2-40B4-BE49-F238E27FC236}">
              <a16:creationId xmlns:a16="http://schemas.microsoft.com/office/drawing/2014/main" id="{690DEC4E-9CC0-4CB0-9A90-D8CC17209C17}"/>
            </a:ext>
          </a:extLst>
        </xdr:cNvPr>
        <xdr:cNvCxnSpPr/>
      </xdr:nvCxnSpPr>
      <xdr:spPr>
        <a:xfrm flipV="1">
          <a:off x="19947254" y="132892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0" name="【消防施設】&#10;一人当たり面積最小値テキスト">
          <a:extLst>
            <a:ext uri="{FF2B5EF4-FFF2-40B4-BE49-F238E27FC236}">
              <a16:creationId xmlns:a16="http://schemas.microsoft.com/office/drawing/2014/main" id="{6E86D021-9632-416C-A551-C80364A2CBF0}"/>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1" name="直線コネクタ 510">
          <a:extLst>
            <a:ext uri="{FF2B5EF4-FFF2-40B4-BE49-F238E27FC236}">
              <a16:creationId xmlns:a16="http://schemas.microsoft.com/office/drawing/2014/main" id="{82470192-0BAC-477E-9EA2-E85053A4F9B8}"/>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12" name="【消防施設】&#10;一人当たり面積最大値テキスト">
          <a:extLst>
            <a:ext uri="{FF2B5EF4-FFF2-40B4-BE49-F238E27FC236}">
              <a16:creationId xmlns:a16="http://schemas.microsoft.com/office/drawing/2014/main" id="{B6169B48-5A17-43D6-9EFA-58EB2EB8CC14}"/>
            </a:ext>
          </a:extLst>
        </xdr:cNvPr>
        <xdr:cNvSpPr txBox="1"/>
      </xdr:nvSpPr>
      <xdr:spPr>
        <a:xfrm>
          <a:off x="1998599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13" name="直線コネクタ 512">
          <a:extLst>
            <a:ext uri="{FF2B5EF4-FFF2-40B4-BE49-F238E27FC236}">
              <a16:creationId xmlns:a16="http://schemas.microsoft.com/office/drawing/2014/main" id="{68701AC3-E9A5-460C-92C8-16F10ADD076C}"/>
            </a:ext>
          </a:extLst>
        </xdr:cNvPr>
        <xdr:cNvCxnSpPr/>
      </xdr:nvCxnSpPr>
      <xdr:spPr>
        <a:xfrm>
          <a:off x="19885660" y="1328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14" name="【消防施設】&#10;一人当たり面積平均値テキスト">
          <a:extLst>
            <a:ext uri="{FF2B5EF4-FFF2-40B4-BE49-F238E27FC236}">
              <a16:creationId xmlns:a16="http://schemas.microsoft.com/office/drawing/2014/main" id="{1A42E52B-D6B9-496C-8EE2-1B95EBFC426D}"/>
            </a:ext>
          </a:extLst>
        </xdr:cNvPr>
        <xdr:cNvSpPr txBox="1"/>
      </xdr:nvSpPr>
      <xdr:spPr>
        <a:xfrm>
          <a:off x="19985990" y="14364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15" name="フローチャート: 判断 514">
          <a:extLst>
            <a:ext uri="{FF2B5EF4-FFF2-40B4-BE49-F238E27FC236}">
              <a16:creationId xmlns:a16="http://schemas.microsoft.com/office/drawing/2014/main" id="{4D6BC8F9-0DAA-4CBD-8DB8-4D43C3182294}"/>
            </a:ext>
          </a:extLst>
        </xdr:cNvPr>
        <xdr:cNvSpPr/>
      </xdr:nvSpPr>
      <xdr:spPr>
        <a:xfrm>
          <a:off x="19904710" y="145167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16" name="フローチャート: 判断 515">
          <a:extLst>
            <a:ext uri="{FF2B5EF4-FFF2-40B4-BE49-F238E27FC236}">
              <a16:creationId xmlns:a16="http://schemas.microsoft.com/office/drawing/2014/main" id="{EA9B43C0-03CB-45B3-A23A-E48798F8F023}"/>
            </a:ext>
          </a:extLst>
        </xdr:cNvPr>
        <xdr:cNvSpPr/>
      </xdr:nvSpPr>
      <xdr:spPr>
        <a:xfrm>
          <a:off x="19161760" y="14531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17" name="フローチャート: 判断 516">
          <a:extLst>
            <a:ext uri="{FF2B5EF4-FFF2-40B4-BE49-F238E27FC236}">
              <a16:creationId xmlns:a16="http://schemas.microsoft.com/office/drawing/2014/main" id="{E98A2AB6-4D1C-4109-939B-4246E4F5F73D}"/>
            </a:ext>
          </a:extLst>
        </xdr:cNvPr>
        <xdr:cNvSpPr/>
      </xdr:nvSpPr>
      <xdr:spPr>
        <a:xfrm>
          <a:off x="18345150" y="14533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18" name="フローチャート: 判断 517">
          <a:extLst>
            <a:ext uri="{FF2B5EF4-FFF2-40B4-BE49-F238E27FC236}">
              <a16:creationId xmlns:a16="http://schemas.microsoft.com/office/drawing/2014/main" id="{1EE2F61F-9B57-423E-AF51-26E9DFCF5B61}"/>
            </a:ext>
          </a:extLst>
        </xdr:cNvPr>
        <xdr:cNvSpPr/>
      </xdr:nvSpPr>
      <xdr:spPr>
        <a:xfrm>
          <a:off x="17547590" y="145091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19" name="フローチャート: 判断 518">
          <a:extLst>
            <a:ext uri="{FF2B5EF4-FFF2-40B4-BE49-F238E27FC236}">
              <a16:creationId xmlns:a16="http://schemas.microsoft.com/office/drawing/2014/main" id="{2FF4F916-2718-45A1-AC7F-A757CEB74BB4}"/>
            </a:ext>
          </a:extLst>
        </xdr:cNvPr>
        <xdr:cNvSpPr/>
      </xdr:nvSpPr>
      <xdr:spPr>
        <a:xfrm>
          <a:off x="16761460" y="145757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F3C4C8A0-484F-44C9-979C-90074480941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9DB62726-E758-4408-8D26-E91B6247AF36}"/>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54246067-0085-4DDA-9BCF-5499C1F7F4F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465CA5C4-18A5-43A1-8D4C-83857222B149}"/>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E78DC105-9F3F-4FEA-8EE0-CEB60D0462E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525" name="楕円 524">
          <a:extLst>
            <a:ext uri="{FF2B5EF4-FFF2-40B4-BE49-F238E27FC236}">
              <a16:creationId xmlns:a16="http://schemas.microsoft.com/office/drawing/2014/main" id="{FF3ADEE3-A31B-4551-A006-4988EC7AA314}"/>
            </a:ext>
          </a:extLst>
        </xdr:cNvPr>
        <xdr:cNvSpPr/>
      </xdr:nvSpPr>
      <xdr:spPr>
        <a:xfrm>
          <a:off x="19904710" y="1464055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47641</xdr:rowOff>
    </xdr:from>
    <xdr:ext cx="469744" cy="259045"/>
    <xdr:sp macro="" textlink="">
      <xdr:nvSpPr>
        <xdr:cNvPr id="526" name="【消防施設】&#10;一人当たり面積該当値テキスト">
          <a:extLst>
            <a:ext uri="{FF2B5EF4-FFF2-40B4-BE49-F238E27FC236}">
              <a16:creationId xmlns:a16="http://schemas.microsoft.com/office/drawing/2014/main" id="{F4774EF0-F076-4189-9DEC-D359FC908F9D}"/>
            </a:ext>
          </a:extLst>
        </xdr:cNvPr>
        <xdr:cNvSpPr txBox="1"/>
      </xdr:nvSpPr>
      <xdr:spPr>
        <a:xfrm>
          <a:off x="19985990" y="1462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527" name="楕円 526">
          <a:extLst>
            <a:ext uri="{FF2B5EF4-FFF2-40B4-BE49-F238E27FC236}">
              <a16:creationId xmlns:a16="http://schemas.microsoft.com/office/drawing/2014/main" id="{49948F6E-C060-4F78-8441-5ADB3E0F6F42}"/>
            </a:ext>
          </a:extLst>
        </xdr:cNvPr>
        <xdr:cNvSpPr/>
      </xdr:nvSpPr>
      <xdr:spPr>
        <a:xfrm>
          <a:off x="19161760" y="146481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120014</xdr:rowOff>
    </xdr:from>
    <xdr:to>
      <xdr:col>116</xdr:col>
      <xdr:colOff>63500</xdr:colOff>
      <xdr:row>85</xdr:row>
      <xdr:rowOff>125730</xdr:rowOff>
    </xdr:to>
    <xdr:cxnSp macro="">
      <xdr:nvCxnSpPr>
        <xdr:cNvPr id="528" name="直線コネクタ 527">
          <a:extLst>
            <a:ext uri="{FF2B5EF4-FFF2-40B4-BE49-F238E27FC236}">
              <a16:creationId xmlns:a16="http://schemas.microsoft.com/office/drawing/2014/main" id="{F2E34FBF-E3F6-4C35-9705-30E2796EB432}"/>
            </a:ext>
          </a:extLst>
        </xdr:cNvPr>
        <xdr:cNvCxnSpPr/>
      </xdr:nvCxnSpPr>
      <xdr:spPr>
        <a:xfrm flipV="1">
          <a:off x="19204940" y="14695169"/>
          <a:ext cx="74295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macro="" textlink="">
      <xdr:nvSpPr>
        <xdr:cNvPr id="529" name="楕円 528">
          <a:extLst>
            <a:ext uri="{FF2B5EF4-FFF2-40B4-BE49-F238E27FC236}">
              <a16:creationId xmlns:a16="http://schemas.microsoft.com/office/drawing/2014/main" id="{E8C548A2-3A72-4E28-9710-4C9DF728DCB8}"/>
            </a:ext>
          </a:extLst>
        </xdr:cNvPr>
        <xdr:cNvSpPr/>
      </xdr:nvSpPr>
      <xdr:spPr>
        <a:xfrm>
          <a:off x="18345150" y="1464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530" name="直線コネクタ 529">
          <a:extLst>
            <a:ext uri="{FF2B5EF4-FFF2-40B4-BE49-F238E27FC236}">
              <a16:creationId xmlns:a16="http://schemas.microsoft.com/office/drawing/2014/main" id="{957E9DA6-F196-44A2-A9F2-2916C08BAFE4}"/>
            </a:ext>
          </a:extLst>
        </xdr:cNvPr>
        <xdr:cNvCxnSpPr/>
      </xdr:nvCxnSpPr>
      <xdr:spPr>
        <a:xfrm>
          <a:off x="18399760" y="14702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531" name="楕円 530">
          <a:extLst>
            <a:ext uri="{FF2B5EF4-FFF2-40B4-BE49-F238E27FC236}">
              <a16:creationId xmlns:a16="http://schemas.microsoft.com/office/drawing/2014/main" id="{D20F2C6F-FAB1-4EDB-BB38-F327A8026D55}"/>
            </a:ext>
          </a:extLst>
        </xdr:cNvPr>
        <xdr:cNvSpPr/>
      </xdr:nvSpPr>
      <xdr:spPr>
        <a:xfrm>
          <a:off x="17547590" y="146386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125730</xdr:rowOff>
    </xdr:to>
    <xdr:cxnSp macro="">
      <xdr:nvCxnSpPr>
        <xdr:cNvPr id="532" name="直線コネクタ 531">
          <a:extLst>
            <a:ext uri="{FF2B5EF4-FFF2-40B4-BE49-F238E27FC236}">
              <a16:creationId xmlns:a16="http://schemas.microsoft.com/office/drawing/2014/main" id="{5CCD5C3D-7710-4325-9894-24E3C4FFEA14}"/>
            </a:ext>
          </a:extLst>
        </xdr:cNvPr>
        <xdr:cNvCxnSpPr/>
      </xdr:nvCxnSpPr>
      <xdr:spPr>
        <a:xfrm>
          <a:off x="17602200" y="14693266"/>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533" name="楕円 532">
          <a:extLst>
            <a:ext uri="{FF2B5EF4-FFF2-40B4-BE49-F238E27FC236}">
              <a16:creationId xmlns:a16="http://schemas.microsoft.com/office/drawing/2014/main" id="{5FACC251-E230-401E-9DC6-5D9AA214BD6C}"/>
            </a:ext>
          </a:extLst>
        </xdr:cNvPr>
        <xdr:cNvSpPr/>
      </xdr:nvSpPr>
      <xdr:spPr>
        <a:xfrm>
          <a:off x="16761460" y="146577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133350</xdr:rowOff>
    </xdr:to>
    <xdr:cxnSp macro="">
      <xdr:nvCxnSpPr>
        <xdr:cNvPr id="534" name="直線コネクタ 533">
          <a:extLst>
            <a:ext uri="{FF2B5EF4-FFF2-40B4-BE49-F238E27FC236}">
              <a16:creationId xmlns:a16="http://schemas.microsoft.com/office/drawing/2014/main" id="{B4FA1EED-3159-4EC1-9C35-E65EF3B7FE9E}"/>
            </a:ext>
          </a:extLst>
        </xdr:cNvPr>
        <xdr:cNvCxnSpPr/>
      </xdr:nvCxnSpPr>
      <xdr:spPr>
        <a:xfrm flipV="1">
          <a:off x="16804640" y="14693266"/>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535" name="n_1aveValue【消防施設】&#10;一人当たり面積">
          <a:extLst>
            <a:ext uri="{FF2B5EF4-FFF2-40B4-BE49-F238E27FC236}">
              <a16:creationId xmlns:a16="http://schemas.microsoft.com/office/drawing/2014/main" id="{A6DAADE8-A114-4C4C-9F89-E6BDE8E55237}"/>
            </a:ext>
          </a:extLst>
        </xdr:cNvPr>
        <xdr:cNvSpPr txBox="1"/>
      </xdr:nvSpPr>
      <xdr:spPr>
        <a:xfrm>
          <a:off x="18982132"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36" name="n_2aveValue【消防施設】&#10;一人当たり面積">
          <a:extLst>
            <a:ext uri="{FF2B5EF4-FFF2-40B4-BE49-F238E27FC236}">
              <a16:creationId xmlns:a16="http://schemas.microsoft.com/office/drawing/2014/main" id="{5E22F306-73F9-436F-8DDC-CD952B0C411F}"/>
            </a:ext>
          </a:extLst>
        </xdr:cNvPr>
        <xdr:cNvSpPr txBox="1"/>
      </xdr:nvSpPr>
      <xdr:spPr>
        <a:xfrm>
          <a:off x="18182032" y="1431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537" name="n_3aveValue【消防施設】&#10;一人当たり面積">
          <a:extLst>
            <a:ext uri="{FF2B5EF4-FFF2-40B4-BE49-F238E27FC236}">
              <a16:creationId xmlns:a16="http://schemas.microsoft.com/office/drawing/2014/main" id="{53A39534-022F-4CBF-B9CE-5290D40999EE}"/>
            </a:ext>
          </a:extLst>
        </xdr:cNvPr>
        <xdr:cNvSpPr txBox="1"/>
      </xdr:nvSpPr>
      <xdr:spPr>
        <a:xfrm>
          <a:off x="17384472"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538" name="n_4aveValue【消防施設】&#10;一人当たり面積">
          <a:extLst>
            <a:ext uri="{FF2B5EF4-FFF2-40B4-BE49-F238E27FC236}">
              <a16:creationId xmlns:a16="http://schemas.microsoft.com/office/drawing/2014/main" id="{694CD9BB-CBEA-405B-8730-8A97CB4AAC3D}"/>
            </a:ext>
          </a:extLst>
        </xdr:cNvPr>
        <xdr:cNvSpPr txBox="1"/>
      </xdr:nvSpPr>
      <xdr:spPr>
        <a:xfrm>
          <a:off x="16588817" y="143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539" name="n_1mainValue【消防施設】&#10;一人当たり面積">
          <a:extLst>
            <a:ext uri="{FF2B5EF4-FFF2-40B4-BE49-F238E27FC236}">
              <a16:creationId xmlns:a16="http://schemas.microsoft.com/office/drawing/2014/main" id="{233E7648-4E35-43BD-B2A5-C4963D3F8E55}"/>
            </a:ext>
          </a:extLst>
        </xdr:cNvPr>
        <xdr:cNvSpPr txBox="1"/>
      </xdr:nvSpPr>
      <xdr:spPr>
        <a:xfrm>
          <a:off x="18982132" y="147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macro="" textlink="">
      <xdr:nvSpPr>
        <xdr:cNvPr id="540" name="n_2mainValue【消防施設】&#10;一人当たり面積">
          <a:extLst>
            <a:ext uri="{FF2B5EF4-FFF2-40B4-BE49-F238E27FC236}">
              <a16:creationId xmlns:a16="http://schemas.microsoft.com/office/drawing/2014/main" id="{B08CC9AB-C242-43AB-81C1-D06B6D4C5549}"/>
            </a:ext>
          </a:extLst>
        </xdr:cNvPr>
        <xdr:cNvSpPr txBox="1"/>
      </xdr:nvSpPr>
      <xdr:spPr>
        <a:xfrm>
          <a:off x="18182032" y="147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541" name="n_3mainValue【消防施設】&#10;一人当たり面積">
          <a:extLst>
            <a:ext uri="{FF2B5EF4-FFF2-40B4-BE49-F238E27FC236}">
              <a16:creationId xmlns:a16="http://schemas.microsoft.com/office/drawing/2014/main" id="{A4807A55-0B5F-4DCA-B8F4-6D222D6A5069}"/>
            </a:ext>
          </a:extLst>
        </xdr:cNvPr>
        <xdr:cNvSpPr txBox="1"/>
      </xdr:nvSpPr>
      <xdr:spPr>
        <a:xfrm>
          <a:off x="17384472"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542" name="n_4mainValue【消防施設】&#10;一人当たり面積">
          <a:extLst>
            <a:ext uri="{FF2B5EF4-FFF2-40B4-BE49-F238E27FC236}">
              <a16:creationId xmlns:a16="http://schemas.microsoft.com/office/drawing/2014/main" id="{6702416B-2A74-433C-AE60-05A765969C2C}"/>
            </a:ext>
          </a:extLst>
        </xdr:cNvPr>
        <xdr:cNvSpPr txBox="1"/>
      </xdr:nvSpPr>
      <xdr:spPr>
        <a:xfrm>
          <a:off x="1658881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70076670-1AB1-4B10-8475-9CBB687B238C}"/>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0EB9AA95-708B-4EBE-BCA2-C9463C1CC08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30503EB7-5F5D-425C-B0B8-7304836B622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B6BF3662-BCE2-4AD2-A58C-1F3FFC38A2C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E562B3A7-D10A-47A8-9F23-73ED0078FC0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3E069CC2-9E06-443E-9D2B-8357E88B6AF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48AEEBEC-0F13-46D6-B38C-F664A00D707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B73994D7-44C8-451D-ABFC-5744883E66F1}"/>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2389CBD2-D858-49AB-86FF-F14726CC65F8}"/>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41C970D0-79CC-46BA-9DB0-222FE307A61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21585577-9915-4B50-B27A-45148EF41F6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3B9DD941-D1F3-49D0-8542-7B23A4DACDC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D0534FA4-9A77-4D7F-970D-B0A61D5E9C89}"/>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AF2D8558-77B4-4083-84F8-EB2AC0FE8DF4}"/>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DF60B4C1-6D53-4BE2-8CBA-8B6280C351C5}"/>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0F659A06-B7B8-4A47-A9DD-395DAFB77A14}"/>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442ED659-36AD-4F15-9425-9BCB2F197098}"/>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4D8CC678-3BA5-4037-91E7-0D18BDB9DA69}"/>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489AD535-A084-4CE4-B3B6-707BC3EBB9C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F48B4A94-F3F2-4988-8E9E-029E6DDF726F}"/>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07045931-952E-47DD-97E6-F3C5B5B96867}"/>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7D73B192-CBAB-4559-85E6-5423484DA00F}"/>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4D0C922E-87DE-4886-9828-EDD2DD1D1D82}"/>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3AE77373-B6EF-4778-8640-7BB024CD70B8}"/>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BD7B7097-0AEE-4822-BBF3-BC39A34A64D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68" name="直線コネクタ 567">
          <a:extLst>
            <a:ext uri="{FF2B5EF4-FFF2-40B4-BE49-F238E27FC236}">
              <a16:creationId xmlns:a16="http://schemas.microsoft.com/office/drawing/2014/main" id="{2DFC1570-208C-4E29-81CF-36F313176A63}"/>
            </a:ext>
          </a:extLst>
        </xdr:cNvPr>
        <xdr:cNvCxnSpPr/>
      </xdr:nvCxnSpPr>
      <xdr:spPr>
        <a:xfrm flipV="1">
          <a:off x="14703424" y="17161872"/>
          <a:ext cx="0" cy="1527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69" name="【庁舎】&#10;有形固定資産減価償却率最小値テキスト">
          <a:extLst>
            <a:ext uri="{FF2B5EF4-FFF2-40B4-BE49-F238E27FC236}">
              <a16:creationId xmlns:a16="http://schemas.microsoft.com/office/drawing/2014/main" id="{D83B1378-3FC0-4F15-9530-1A8EE478C5ED}"/>
            </a:ext>
          </a:extLst>
        </xdr:cNvPr>
        <xdr:cNvSpPr txBox="1"/>
      </xdr:nvSpPr>
      <xdr:spPr>
        <a:xfrm>
          <a:off x="14742160" y="1869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70" name="直線コネクタ 569">
          <a:extLst>
            <a:ext uri="{FF2B5EF4-FFF2-40B4-BE49-F238E27FC236}">
              <a16:creationId xmlns:a16="http://schemas.microsoft.com/office/drawing/2014/main" id="{9A5002E9-5036-4711-90FF-7B49B477A7AC}"/>
            </a:ext>
          </a:extLst>
        </xdr:cNvPr>
        <xdr:cNvCxnSpPr/>
      </xdr:nvCxnSpPr>
      <xdr:spPr>
        <a:xfrm>
          <a:off x="14611350" y="18689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71" name="【庁舎】&#10;有形固定資産減価償却率最大値テキスト">
          <a:extLst>
            <a:ext uri="{FF2B5EF4-FFF2-40B4-BE49-F238E27FC236}">
              <a16:creationId xmlns:a16="http://schemas.microsoft.com/office/drawing/2014/main" id="{46FFEE29-877F-4CC7-8857-43079440BFE2}"/>
            </a:ext>
          </a:extLst>
        </xdr:cNvPr>
        <xdr:cNvSpPr txBox="1"/>
      </xdr:nvSpPr>
      <xdr:spPr>
        <a:xfrm>
          <a:off x="14742160" y="16937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72" name="直線コネクタ 571">
          <a:extLst>
            <a:ext uri="{FF2B5EF4-FFF2-40B4-BE49-F238E27FC236}">
              <a16:creationId xmlns:a16="http://schemas.microsoft.com/office/drawing/2014/main" id="{107758EF-28D0-43E4-AE7F-FED7299873E0}"/>
            </a:ext>
          </a:extLst>
        </xdr:cNvPr>
        <xdr:cNvCxnSpPr/>
      </xdr:nvCxnSpPr>
      <xdr:spPr>
        <a:xfrm>
          <a:off x="14611350" y="17161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573" name="【庁舎】&#10;有形固定資産減価償却率平均値テキスト">
          <a:extLst>
            <a:ext uri="{FF2B5EF4-FFF2-40B4-BE49-F238E27FC236}">
              <a16:creationId xmlns:a16="http://schemas.microsoft.com/office/drawing/2014/main" id="{000B03EB-65A6-4ADE-A953-2A19D7BB48A8}"/>
            </a:ext>
          </a:extLst>
        </xdr:cNvPr>
        <xdr:cNvSpPr txBox="1"/>
      </xdr:nvSpPr>
      <xdr:spPr>
        <a:xfrm>
          <a:off x="14742160" y="1775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74" name="フローチャート: 判断 573">
          <a:extLst>
            <a:ext uri="{FF2B5EF4-FFF2-40B4-BE49-F238E27FC236}">
              <a16:creationId xmlns:a16="http://schemas.microsoft.com/office/drawing/2014/main" id="{23C6EC10-4732-44DC-932B-69C444971CCC}"/>
            </a:ext>
          </a:extLst>
        </xdr:cNvPr>
        <xdr:cNvSpPr/>
      </xdr:nvSpPr>
      <xdr:spPr>
        <a:xfrm>
          <a:off x="14649450" y="1790355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5" name="フローチャート: 判断 574">
          <a:extLst>
            <a:ext uri="{FF2B5EF4-FFF2-40B4-BE49-F238E27FC236}">
              <a16:creationId xmlns:a16="http://schemas.microsoft.com/office/drawing/2014/main" id="{7188C0EA-62C6-41A0-AFB1-D3DA8CFE58E2}"/>
            </a:ext>
          </a:extLst>
        </xdr:cNvPr>
        <xdr:cNvSpPr/>
      </xdr:nvSpPr>
      <xdr:spPr>
        <a:xfrm>
          <a:off x="13887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76" name="フローチャート: 判断 575">
          <a:extLst>
            <a:ext uri="{FF2B5EF4-FFF2-40B4-BE49-F238E27FC236}">
              <a16:creationId xmlns:a16="http://schemas.microsoft.com/office/drawing/2014/main" id="{B49999A6-E5E4-4293-8C86-637BA1C3F75C}"/>
            </a:ext>
          </a:extLst>
        </xdr:cNvPr>
        <xdr:cNvSpPr/>
      </xdr:nvSpPr>
      <xdr:spPr>
        <a:xfrm>
          <a:off x="13089890" y="1789511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77" name="フローチャート: 判断 576">
          <a:extLst>
            <a:ext uri="{FF2B5EF4-FFF2-40B4-BE49-F238E27FC236}">
              <a16:creationId xmlns:a16="http://schemas.microsoft.com/office/drawing/2014/main" id="{4FDF4F7A-593B-4AB7-876C-4EEAED996D49}"/>
            </a:ext>
          </a:extLst>
        </xdr:cNvPr>
        <xdr:cNvSpPr/>
      </xdr:nvSpPr>
      <xdr:spPr>
        <a:xfrm>
          <a:off x="12303760" y="179258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578" name="フローチャート: 判断 577">
          <a:extLst>
            <a:ext uri="{FF2B5EF4-FFF2-40B4-BE49-F238E27FC236}">
              <a16:creationId xmlns:a16="http://schemas.microsoft.com/office/drawing/2014/main" id="{0372778B-A670-412C-838A-5D7B6BE7B7AF}"/>
            </a:ext>
          </a:extLst>
        </xdr:cNvPr>
        <xdr:cNvSpPr/>
      </xdr:nvSpPr>
      <xdr:spPr>
        <a:xfrm>
          <a:off x="11487150" y="179168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39FCF2F-1A8F-4F1A-84DB-C12AB875B93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CE14AAF-CFDC-4BA3-B2E2-E4A431A0494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1946B03C-3E41-4B7C-897A-F796D76B589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60A45C18-DC51-4DD5-9051-0232A57D9FEB}"/>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7E1E4070-34F5-4F15-AAAE-0C4B8BCA288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92348</xdr:rowOff>
    </xdr:from>
    <xdr:to>
      <xdr:col>85</xdr:col>
      <xdr:colOff>177800</xdr:colOff>
      <xdr:row>108</xdr:row>
      <xdr:rowOff>22498</xdr:rowOff>
    </xdr:to>
    <xdr:sp macro="" textlink="">
      <xdr:nvSpPr>
        <xdr:cNvPr id="584" name="楕円 583">
          <a:extLst>
            <a:ext uri="{FF2B5EF4-FFF2-40B4-BE49-F238E27FC236}">
              <a16:creationId xmlns:a16="http://schemas.microsoft.com/office/drawing/2014/main" id="{0D936006-EBB2-4EED-8966-72430ED02FA7}"/>
            </a:ext>
          </a:extLst>
        </xdr:cNvPr>
        <xdr:cNvSpPr/>
      </xdr:nvSpPr>
      <xdr:spPr>
        <a:xfrm>
          <a:off x="14649450" y="1844130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70775</xdr:rowOff>
    </xdr:from>
    <xdr:ext cx="405111" cy="259045"/>
    <xdr:sp macro="" textlink="">
      <xdr:nvSpPr>
        <xdr:cNvPr id="585" name="【庁舎】&#10;有形固定資産減価償却率該当値テキスト">
          <a:extLst>
            <a:ext uri="{FF2B5EF4-FFF2-40B4-BE49-F238E27FC236}">
              <a16:creationId xmlns:a16="http://schemas.microsoft.com/office/drawing/2014/main" id="{5018B365-91BA-433C-A588-121E3D1415C9}"/>
            </a:ext>
          </a:extLst>
        </xdr:cNvPr>
        <xdr:cNvSpPr txBox="1"/>
      </xdr:nvSpPr>
      <xdr:spPr>
        <a:xfrm>
          <a:off x="14742160" y="1841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56424</xdr:rowOff>
    </xdr:from>
    <xdr:to>
      <xdr:col>81</xdr:col>
      <xdr:colOff>101600</xdr:colOff>
      <xdr:row>107</xdr:row>
      <xdr:rowOff>158024</xdr:rowOff>
    </xdr:to>
    <xdr:sp macro="" textlink="">
      <xdr:nvSpPr>
        <xdr:cNvPr id="586" name="楕円 585">
          <a:extLst>
            <a:ext uri="{FF2B5EF4-FFF2-40B4-BE49-F238E27FC236}">
              <a16:creationId xmlns:a16="http://schemas.microsoft.com/office/drawing/2014/main" id="{2AD7B97D-70EC-4964-9D3D-F3B4D68B3034}"/>
            </a:ext>
          </a:extLst>
        </xdr:cNvPr>
        <xdr:cNvSpPr/>
      </xdr:nvSpPr>
      <xdr:spPr>
        <a:xfrm>
          <a:off x="13887450" y="184053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107224</xdr:rowOff>
    </xdr:from>
    <xdr:to>
      <xdr:col>85</xdr:col>
      <xdr:colOff>127000</xdr:colOff>
      <xdr:row>107</xdr:row>
      <xdr:rowOff>143148</xdr:rowOff>
    </xdr:to>
    <xdr:cxnSp macro="">
      <xdr:nvCxnSpPr>
        <xdr:cNvPr id="587" name="直線コネクタ 586">
          <a:extLst>
            <a:ext uri="{FF2B5EF4-FFF2-40B4-BE49-F238E27FC236}">
              <a16:creationId xmlns:a16="http://schemas.microsoft.com/office/drawing/2014/main" id="{44EC5B2E-D270-4CD7-B41F-B3A6491BBD15}"/>
            </a:ext>
          </a:extLst>
        </xdr:cNvPr>
        <xdr:cNvCxnSpPr/>
      </xdr:nvCxnSpPr>
      <xdr:spPr>
        <a:xfrm>
          <a:off x="13942060" y="18450469"/>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28666</xdr:rowOff>
    </xdr:from>
    <xdr:to>
      <xdr:col>76</xdr:col>
      <xdr:colOff>165100</xdr:colOff>
      <xdr:row>107</xdr:row>
      <xdr:rowOff>130266</xdr:rowOff>
    </xdr:to>
    <xdr:sp macro="" textlink="">
      <xdr:nvSpPr>
        <xdr:cNvPr id="588" name="楕円 587">
          <a:extLst>
            <a:ext uri="{FF2B5EF4-FFF2-40B4-BE49-F238E27FC236}">
              <a16:creationId xmlns:a16="http://schemas.microsoft.com/office/drawing/2014/main" id="{F676EBBA-9876-43BF-8A7A-84874C827E1A}"/>
            </a:ext>
          </a:extLst>
        </xdr:cNvPr>
        <xdr:cNvSpPr/>
      </xdr:nvSpPr>
      <xdr:spPr>
        <a:xfrm>
          <a:off x="13089890" y="1837191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79466</xdr:rowOff>
    </xdr:from>
    <xdr:to>
      <xdr:col>81</xdr:col>
      <xdr:colOff>50800</xdr:colOff>
      <xdr:row>107</xdr:row>
      <xdr:rowOff>107224</xdr:rowOff>
    </xdr:to>
    <xdr:cxnSp macro="">
      <xdr:nvCxnSpPr>
        <xdr:cNvPr id="589" name="直線コネクタ 588">
          <a:extLst>
            <a:ext uri="{FF2B5EF4-FFF2-40B4-BE49-F238E27FC236}">
              <a16:creationId xmlns:a16="http://schemas.microsoft.com/office/drawing/2014/main" id="{A66951DD-ED8A-4C9B-AA80-1B4695CE8526}"/>
            </a:ext>
          </a:extLst>
        </xdr:cNvPr>
        <xdr:cNvCxnSpPr/>
      </xdr:nvCxnSpPr>
      <xdr:spPr>
        <a:xfrm>
          <a:off x="13144500" y="18424616"/>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4173</xdr:rowOff>
    </xdr:from>
    <xdr:to>
      <xdr:col>72</xdr:col>
      <xdr:colOff>38100</xdr:colOff>
      <xdr:row>107</xdr:row>
      <xdr:rowOff>105773</xdr:rowOff>
    </xdr:to>
    <xdr:sp macro="" textlink="">
      <xdr:nvSpPr>
        <xdr:cNvPr id="590" name="楕円 589">
          <a:extLst>
            <a:ext uri="{FF2B5EF4-FFF2-40B4-BE49-F238E27FC236}">
              <a16:creationId xmlns:a16="http://schemas.microsoft.com/office/drawing/2014/main" id="{DE8ED6E2-B487-4AF2-96A9-C0EF3024359F}"/>
            </a:ext>
          </a:extLst>
        </xdr:cNvPr>
        <xdr:cNvSpPr/>
      </xdr:nvSpPr>
      <xdr:spPr>
        <a:xfrm>
          <a:off x="12303760" y="18351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54973</xdr:rowOff>
    </xdr:from>
    <xdr:to>
      <xdr:col>76</xdr:col>
      <xdr:colOff>114300</xdr:colOff>
      <xdr:row>107</xdr:row>
      <xdr:rowOff>79466</xdr:rowOff>
    </xdr:to>
    <xdr:cxnSp macro="">
      <xdr:nvCxnSpPr>
        <xdr:cNvPr id="591" name="直線コネクタ 590">
          <a:extLst>
            <a:ext uri="{FF2B5EF4-FFF2-40B4-BE49-F238E27FC236}">
              <a16:creationId xmlns:a16="http://schemas.microsoft.com/office/drawing/2014/main" id="{62F0B53E-3EDE-42C5-BE16-32C829DB1665}"/>
            </a:ext>
          </a:extLst>
        </xdr:cNvPr>
        <xdr:cNvCxnSpPr/>
      </xdr:nvCxnSpPr>
      <xdr:spPr>
        <a:xfrm>
          <a:off x="12346940" y="18403933"/>
          <a:ext cx="79756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146231</xdr:rowOff>
    </xdr:from>
    <xdr:to>
      <xdr:col>67</xdr:col>
      <xdr:colOff>101600</xdr:colOff>
      <xdr:row>107</xdr:row>
      <xdr:rowOff>76381</xdr:rowOff>
    </xdr:to>
    <xdr:sp macro="" textlink="">
      <xdr:nvSpPr>
        <xdr:cNvPr id="592" name="楕円 591">
          <a:extLst>
            <a:ext uri="{FF2B5EF4-FFF2-40B4-BE49-F238E27FC236}">
              <a16:creationId xmlns:a16="http://schemas.microsoft.com/office/drawing/2014/main" id="{D4D05104-0351-4700-A032-6AE131B159CB}"/>
            </a:ext>
          </a:extLst>
        </xdr:cNvPr>
        <xdr:cNvSpPr/>
      </xdr:nvSpPr>
      <xdr:spPr>
        <a:xfrm>
          <a:off x="11487150" y="183180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25581</xdr:rowOff>
    </xdr:from>
    <xdr:to>
      <xdr:col>71</xdr:col>
      <xdr:colOff>177800</xdr:colOff>
      <xdr:row>107</xdr:row>
      <xdr:rowOff>54973</xdr:rowOff>
    </xdr:to>
    <xdr:cxnSp macro="">
      <xdr:nvCxnSpPr>
        <xdr:cNvPr id="593" name="直線コネクタ 592">
          <a:extLst>
            <a:ext uri="{FF2B5EF4-FFF2-40B4-BE49-F238E27FC236}">
              <a16:creationId xmlns:a16="http://schemas.microsoft.com/office/drawing/2014/main" id="{AA8CD912-C191-481D-B535-3263409B2DC8}"/>
            </a:ext>
          </a:extLst>
        </xdr:cNvPr>
        <xdr:cNvCxnSpPr/>
      </xdr:nvCxnSpPr>
      <xdr:spPr>
        <a:xfrm>
          <a:off x="11541760" y="18366921"/>
          <a:ext cx="80518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94" name="n_1aveValue【庁舎】&#10;有形固定資産減価償却率">
          <a:extLst>
            <a:ext uri="{FF2B5EF4-FFF2-40B4-BE49-F238E27FC236}">
              <a16:creationId xmlns:a16="http://schemas.microsoft.com/office/drawing/2014/main" id="{0BE448A8-CEE8-4425-A1A1-133833BF9720}"/>
            </a:ext>
          </a:extLst>
        </xdr:cNvPr>
        <xdr:cNvSpPr txBox="1"/>
      </xdr:nvSpPr>
      <xdr:spPr>
        <a:xfrm>
          <a:off x="13738234"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95" name="n_2aveValue【庁舎】&#10;有形固定資産減価償却率">
          <a:extLst>
            <a:ext uri="{FF2B5EF4-FFF2-40B4-BE49-F238E27FC236}">
              <a16:creationId xmlns:a16="http://schemas.microsoft.com/office/drawing/2014/main" id="{8790BD94-6E70-45C5-9C82-3A140EA4B245}"/>
            </a:ext>
          </a:extLst>
        </xdr:cNvPr>
        <xdr:cNvSpPr txBox="1"/>
      </xdr:nvSpPr>
      <xdr:spPr>
        <a:xfrm>
          <a:off x="12957184" y="1767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596" name="n_3aveValue【庁舎】&#10;有形固定資産減価償却率">
          <a:extLst>
            <a:ext uri="{FF2B5EF4-FFF2-40B4-BE49-F238E27FC236}">
              <a16:creationId xmlns:a16="http://schemas.microsoft.com/office/drawing/2014/main" id="{6422ED8B-CBBF-406E-B68D-0564CF803ED0}"/>
            </a:ext>
          </a:extLst>
        </xdr:cNvPr>
        <xdr:cNvSpPr txBox="1"/>
      </xdr:nvSpPr>
      <xdr:spPr>
        <a:xfrm>
          <a:off x="12171054" y="1770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597" name="n_4aveValue【庁舎】&#10;有形固定資産減価償却率">
          <a:extLst>
            <a:ext uri="{FF2B5EF4-FFF2-40B4-BE49-F238E27FC236}">
              <a16:creationId xmlns:a16="http://schemas.microsoft.com/office/drawing/2014/main" id="{5D62BA1F-9048-425B-AD48-C1A274074677}"/>
            </a:ext>
          </a:extLst>
        </xdr:cNvPr>
        <xdr:cNvSpPr txBox="1"/>
      </xdr:nvSpPr>
      <xdr:spPr>
        <a:xfrm>
          <a:off x="11354444" y="1768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149151</xdr:rowOff>
    </xdr:from>
    <xdr:ext cx="405111" cy="259045"/>
    <xdr:sp macro="" textlink="">
      <xdr:nvSpPr>
        <xdr:cNvPr id="598" name="n_1mainValue【庁舎】&#10;有形固定資産減価償却率">
          <a:extLst>
            <a:ext uri="{FF2B5EF4-FFF2-40B4-BE49-F238E27FC236}">
              <a16:creationId xmlns:a16="http://schemas.microsoft.com/office/drawing/2014/main" id="{523D1B0E-1722-49C6-9CCC-CA01BAE947DB}"/>
            </a:ext>
          </a:extLst>
        </xdr:cNvPr>
        <xdr:cNvSpPr txBox="1"/>
      </xdr:nvSpPr>
      <xdr:spPr>
        <a:xfrm>
          <a:off x="1373823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121393</xdr:rowOff>
    </xdr:from>
    <xdr:ext cx="405111" cy="259045"/>
    <xdr:sp macro="" textlink="">
      <xdr:nvSpPr>
        <xdr:cNvPr id="599" name="n_2mainValue【庁舎】&#10;有形固定資産減価償却率">
          <a:extLst>
            <a:ext uri="{FF2B5EF4-FFF2-40B4-BE49-F238E27FC236}">
              <a16:creationId xmlns:a16="http://schemas.microsoft.com/office/drawing/2014/main" id="{058F7DC1-52C6-447D-9D2B-90739F817EC1}"/>
            </a:ext>
          </a:extLst>
        </xdr:cNvPr>
        <xdr:cNvSpPr txBox="1"/>
      </xdr:nvSpPr>
      <xdr:spPr>
        <a:xfrm>
          <a:off x="12957184" y="1846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96900</xdr:rowOff>
    </xdr:from>
    <xdr:ext cx="405111" cy="259045"/>
    <xdr:sp macro="" textlink="">
      <xdr:nvSpPr>
        <xdr:cNvPr id="600" name="n_3mainValue【庁舎】&#10;有形固定資産減価償却率">
          <a:extLst>
            <a:ext uri="{FF2B5EF4-FFF2-40B4-BE49-F238E27FC236}">
              <a16:creationId xmlns:a16="http://schemas.microsoft.com/office/drawing/2014/main" id="{FEEEB957-1E0D-4BB3-B9D6-A1DE90A58788}"/>
            </a:ext>
          </a:extLst>
        </xdr:cNvPr>
        <xdr:cNvSpPr txBox="1"/>
      </xdr:nvSpPr>
      <xdr:spPr>
        <a:xfrm>
          <a:off x="12171054" y="1843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67508</xdr:rowOff>
    </xdr:from>
    <xdr:ext cx="405111" cy="259045"/>
    <xdr:sp macro="" textlink="">
      <xdr:nvSpPr>
        <xdr:cNvPr id="601" name="n_4mainValue【庁舎】&#10;有形固定資産減価償却率">
          <a:extLst>
            <a:ext uri="{FF2B5EF4-FFF2-40B4-BE49-F238E27FC236}">
              <a16:creationId xmlns:a16="http://schemas.microsoft.com/office/drawing/2014/main" id="{A7E7B9A1-590B-4FB2-830E-DA06A650CA05}"/>
            </a:ext>
          </a:extLst>
        </xdr:cNvPr>
        <xdr:cNvSpPr txBox="1"/>
      </xdr:nvSpPr>
      <xdr:spPr>
        <a:xfrm>
          <a:off x="11354444" y="1841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C50B2A62-3181-4CFC-A549-76AE076C034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4E2932E2-835C-47F1-BC64-8E7CEF4AB95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20C92719-43D2-44DD-A38D-CFBE7061A62F}"/>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184B9835-834C-4D69-BBE8-D1B57F1A838D}"/>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F9E3BE79-DD37-4192-B0BE-C435BC02ADDA}"/>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E926A72E-F150-4432-8A39-C8CF20BCCDAF}"/>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FCD28CCE-B0E8-45CB-8F27-0908F11D82C4}"/>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D89CC902-9A4D-408F-B8E8-44E72C60962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1A140BDE-7591-432E-B08A-067D6FA8E0E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4D50CB9A-D4D8-4649-AF4E-0E20826D317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a:extLst>
            <a:ext uri="{FF2B5EF4-FFF2-40B4-BE49-F238E27FC236}">
              <a16:creationId xmlns:a16="http://schemas.microsoft.com/office/drawing/2014/main" id="{D11BDE83-8737-4298-9A21-7DF0323727F8}"/>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a:extLst>
            <a:ext uri="{FF2B5EF4-FFF2-40B4-BE49-F238E27FC236}">
              <a16:creationId xmlns:a16="http://schemas.microsoft.com/office/drawing/2014/main" id="{C5C11422-8CCB-482B-8F0C-14A26D94FC90}"/>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a:extLst>
            <a:ext uri="{FF2B5EF4-FFF2-40B4-BE49-F238E27FC236}">
              <a16:creationId xmlns:a16="http://schemas.microsoft.com/office/drawing/2014/main" id="{0D185B54-F436-4BAC-B418-DBEF628652D9}"/>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a:extLst>
            <a:ext uri="{FF2B5EF4-FFF2-40B4-BE49-F238E27FC236}">
              <a16:creationId xmlns:a16="http://schemas.microsoft.com/office/drawing/2014/main" id="{B2AF02FA-7ABF-415C-ABFF-E27BB726C7D5}"/>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a:extLst>
            <a:ext uri="{FF2B5EF4-FFF2-40B4-BE49-F238E27FC236}">
              <a16:creationId xmlns:a16="http://schemas.microsoft.com/office/drawing/2014/main" id="{654713FE-76F5-4C6B-A03C-B4CB9CE304D2}"/>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a:extLst>
            <a:ext uri="{FF2B5EF4-FFF2-40B4-BE49-F238E27FC236}">
              <a16:creationId xmlns:a16="http://schemas.microsoft.com/office/drawing/2014/main" id="{C6CADDEC-7FF0-479C-B129-57A44A86FF4C}"/>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a:extLst>
            <a:ext uri="{FF2B5EF4-FFF2-40B4-BE49-F238E27FC236}">
              <a16:creationId xmlns:a16="http://schemas.microsoft.com/office/drawing/2014/main" id="{30F1C78F-00C5-42FF-8CBE-ABC0681EF27B}"/>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a:extLst>
            <a:ext uri="{FF2B5EF4-FFF2-40B4-BE49-F238E27FC236}">
              <a16:creationId xmlns:a16="http://schemas.microsoft.com/office/drawing/2014/main" id="{0A3A85B4-E7C3-40EF-BF5E-2E70825A54AA}"/>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a:extLst>
            <a:ext uri="{FF2B5EF4-FFF2-40B4-BE49-F238E27FC236}">
              <a16:creationId xmlns:a16="http://schemas.microsoft.com/office/drawing/2014/main" id="{B14F6E0F-7FE6-463E-BE09-57A044C50857}"/>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a:extLst>
            <a:ext uri="{FF2B5EF4-FFF2-40B4-BE49-F238E27FC236}">
              <a16:creationId xmlns:a16="http://schemas.microsoft.com/office/drawing/2014/main" id="{FF2B76E2-03BE-4B4F-91D4-A149EA7B980B}"/>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a:extLst>
            <a:ext uri="{FF2B5EF4-FFF2-40B4-BE49-F238E27FC236}">
              <a16:creationId xmlns:a16="http://schemas.microsoft.com/office/drawing/2014/main" id="{1845A64D-09D6-41BB-ADB8-8D5173249585}"/>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3" name="テキスト ボックス 622">
          <a:extLst>
            <a:ext uri="{FF2B5EF4-FFF2-40B4-BE49-F238E27FC236}">
              <a16:creationId xmlns:a16="http://schemas.microsoft.com/office/drawing/2014/main" id="{BEA45182-7723-44B2-96CA-8821B3677E73}"/>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A9789AA3-6EB5-4ACE-9CE1-2A9D50BF291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a:extLst>
            <a:ext uri="{FF2B5EF4-FFF2-40B4-BE49-F238E27FC236}">
              <a16:creationId xmlns:a16="http://schemas.microsoft.com/office/drawing/2014/main" id="{147C29F5-64E3-43C8-8941-B709A409095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id="{E514A984-D78B-4790-8CCA-638C5DE0C5D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27" name="直線コネクタ 626">
          <a:extLst>
            <a:ext uri="{FF2B5EF4-FFF2-40B4-BE49-F238E27FC236}">
              <a16:creationId xmlns:a16="http://schemas.microsoft.com/office/drawing/2014/main" id="{020AA0E6-63A9-4DD6-B78B-89E1B16ECD9A}"/>
            </a:ext>
          </a:extLst>
        </xdr:cNvPr>
        <xdr:cNvCxnSpPr/>
      </xdr:nvCxnSpPr>
      <xdr:spPr>
        <a:xfrm flipV="1">
          <a:off x="19947254" y="17061997"/>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28" name="【庁舎】&#10;一人当たり面積最小値テキスト">
          <a:extLst>
            <a:ext uri="{FF2B5EF4-FFF2-40B4-BE49-F238E27FC236}">
              <a16:creationId xmlns:a16="http://schemas.microsoft.com/office/drawing/2014/main" id="{990C0A8E-8A5D-499A-9815-C7DEAA0B24D3}"/>
            </a:ext>
          </a:extLst>
        </xdr:cNvPr>
        <xdr:cNvSpPr txBox="1"/>
      </xdr:nvSpPr>
      <xdr:spPr>
        <a:xfrm>
          <a:off x="19985990" y="1856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29" name="直線コネクタ 628">
          <a:extLst>
            <a:ext uri="{FF2B5EF4-FFF2-40B4-BE49-F238E27FC236}">
              <a16:creationId xmlns:a16="http://schemas.microsoft.com/office/drawing/2014/main" id="{53EB71D3-AB1E-4965-AC94-D48C68B0E592}"/>
            </a:ext>
          </a:extLst>
        </xdr:cNvPr>
        <xdr:cNvCxnSpPr/>
      </xdr:nvCxnSpPr>
      <xdr:spPr>
        <a:xfrm>
          <a:off x="19885660" y="1856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30" name="【庁舎】&#10;一人当たり面積最大値テキスト">
          <a:extLst>
            <a:ext uri="{FF2B5EF4-FFF2-40B4-BE49-F238E27FC236}">
              <a16:creationId xmlns:a16="http://schemas.microsoft.com/office/drawing/2014/main" id="{5DBB83E4-EFBE-4BAC-A141-BE66C7E9032D}"/>
            </a:ext>
          </a:extLst>
        </xdr:cNvPr>
        <xdr:cNvSpPr txBox="1"/>
      </xdr:nvSpPr>
      <xdr:spPr>
        <a:xfrm>
          <a:off x="19985990" y="1683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31" name="直線コネクタ 630">
          <a:extLst>
            <a:ext uri="{FF2B5EF4-FFF2-40B4-BE49-F238E27FC236}">
              <a16:creationId xmlns:a16="http://schemas.microsoft.com/office/drawing/2014/main" id="{2F2CF15F-4FF5-468D-AD4D-27CE17D16BF2}"/>
            </a:ext>
          </a:extLst>
        </xdr:cNvPr>
        <xdr:cNvCxnSpPr/>
      </xdr:nvCxnSpPr>
      <xdr:spPr>
        <a:xfrm>
          <a:off x="19885660" y="17061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632" name="【庁舎】&#10;一人当たり面積平均値テキスト">
          <a:extLst>
            <a:ext uri="{FF2B5EF4-FFF2-40B4-BE49-F238E27FC236}">
              <a16:creationId xmlns:a16="http://schemas.microsoft.com/office/drawing/2014/main" id="{5801A79B-5640-4CD6-A846-8DE01774B7AB}"/>
            </a:ext>
          </a:extLst>
        </xdr:cNvPr>
        <xdr:cNvSpPr txBox="1"/>
      </xdr:nvSpPr>
      <xdr:spPr>
        <a:xfrm>
          <a:off x="1998599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633" name="フローチャート: 判断 632">
          <a:extLst>
            <a:ext uri="{FF2B5EF4-FFF2-40B4-BE49-F238E27FC236}">
              <a16:creationId xmlns:a16="http://schemas.microsoft.com/office/drawing/2014/main" id="{B0B1C0D7-7141-41C6-A97B-5390FA0C0CD2}"/>
            </a:ext>
          </a:extLst>
        </xdr:cNvPr>
        <xdr:cNvSpPr/>
      </xdr:nvSpPr>
      <xdr:spPr>
        <a:xfrm>
          <a:off x="19904710" y="181909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634" name="フローチャート: 判断 633">
          <a:extLst>
            <a:ext uri="{FF2B5EF4-FFF2-40B4-BE49-F238E27FC236}">
              <a16:creationId xmlns:a16="http://schemas.microsoft.com/office/drawing/2014/main" id="{EBC4B65B-2A0A-44B8-8C12-67596D160366}"/>
            </a:ext>
          </a:extLst>
        </xdr:cNvPr>
        <xdr:cNvSpPr/>
      </xdr:nvSpPr>
      <xdr:spPr>
        <a:xfrm>
          <a:off x="19161760" y="1819420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635" name="フローチャート: 判断 634">
          <a:extLst>
            <a:ext uri="{FF2B5EF4-FFF2-40B4-BE49-F238E27FC236}">
              <a16:creationId xmlns:a16="http://schemas.microsoft.com/office/drawing/2014/main" id="{7140308D-7B40-46A6-AC16-A89C03165C14}"/>
            </a:ext>
          </a:extLst>
        </xdr:cNvPr>
        <xdr:cNvSpPr/>
      </xdr:nvSpPr>
      <xdr:spPr>
        <a:xfrm>
          <a:off x="18345150" y="1820263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636" name="フローチャート: 判断 635">
          <a:extLst>
            <a:ext uri="{FF2B5EF4-FFF2-40B4-BE49-F238E27FC236}">
              <a16:creationId xmlns:a16="http://schemas.microsoft.com/office/drawing/2014/main" id="{C3BDDE02-28F4-422C-ACD1-3555B82222BC}"/>
            </a:ext>
          </a:extLst>
        </xdr:cNvPr>
        <xdr:cNvSpPr/>
      </xdr:nvSpPr>
      <xdr:spPr>
        <a:xfrm>
          <a:off x="17547590" y="181724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637" name="フローチャート: 判断 636">
          <a:extLst>
            <a:ext uri="{FF2B5EF4-FFF2-40B4-BE49-F238E27FC236}">
              <a16:creationId xmlns:a16="http://schemas.microsoft.com/office/drawing/2014/main" id="{A31DADBC-53A0-46FD-BAE8-4FA2A0400C4F}"/>
            </a:ext>
          </a:extLst>
        </xdr:cNvPr>
        <xdr:cNvSpPr/>
      </xdr:nvSpPr>
      <xdr:spPr>
        <a:xfrm>
          <a:off x="16761460" y="1815664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C6835028-298A-49E0-B41E-3102E45D97C0}"/>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C98B9B3-3636-4122-9D67-D66D545A9249}"/>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ABBA2746-ED60-4CCD-9105-C105CFFB240B}"/>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FE38915B-E7DE-4F01-94E3-81B4B9D819E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E0C510BF-DB94-4798-844E-FE43B9876A0D}"/>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104866</xdr:rowOff>
    </xdr:from>
    <xdr:to>
      <xdr:col>116</xdr:col>
      <xdr:colOff>114300</xdr:colOff>
      <xdr:row>107</xdr:row>
      <xdr:rowOff>35016</xdr:rowOff>
    </xdr:to>
    <xdr:sp macro="" textlink="">
      <xdr:nvSpPr>
        <xdr:cNvPr id="643" name="楕円 642">
          <a:extLst>
            <a:ext uri="{FF2B5EF4-FFF2-40B4-BE49-F238E27FC236}">
              <a16:creationId xmlns:a16="http://schemas.microsoft.com/office/drawing/2014/main" id="{91B8C333-4CBE-40B5-9EBE-569D500499E7}"/>
            </a:ext>
          </a:extLst>
        </xdr:cNvPr>
        <xdr:cNvSpPr/>
      </xdr:nvSpPr>
      <xdr:spPr>
        <a:xfrm>
          <a:off x="19904710" y="182766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83293</xdr:rowOff>
    </xdr:from>
    <xdr:ext cx="469744" cy="259045"/>
    <xdr:sp macro="" textlink="">
      <xdr:nvSpPr>
        <xdr:cNvPr id="644" name="【庁舎】&#10;一人当たり面積該当値テキスト">
          <a:extLst>
            <a:ext uri="{FF2B5EF4-FFF2-40B4-BE49-F238E27FC236}">
              <a16:creationId xmlns:a16="http://schemas.microsoft.com/office/drawing/2014/main" id="{592DA7E7-6FDB-4383-84BF-8343D731A377}"/>
            </a:ext>
          </a:extLst>
        </xdr:cNvPr>
        <xdr:cNvSpPr txBox="1"/>
      </xdr:nvSpPr>
      <xdr:spPr>
        <a:xfrm>
          <a:off x="19985990" y="182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645" name="楕円 644">
          <a:extLst>
            <a:ext uri="{FF2B5EF4-FFF2-40B4-BE49-F238E27FC236}">
              <a16:creationId xmlns:a16="http://schemas.microsoft.com/office/drawing/2014/main" id="{2C3BF448-1092-490E-B857-C744606AB62F}"/>
            </a:ext>
          </a:extLst>
        </xdr:cNvPr>
        <xdr:cNvSpPr/>
      </xdr:nvSpPr>
      <xdr:spPr>
        <a:xfrm>
          <a:off x="19161760" y="182821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155666</xdr:rowOff>
    </xdr:from>
    <xdr:to>
      <xdr:col>116</xdr:col>
      <xdr:colOff>63500</xdr:colOff>
      <xdr:row>106</xdr:row>
      <xdr:rowOff>161108</xdr:rowOff>
    </xdr:to>
    <xdr:cxnSp macro="">
      <xdr:nvCxnSpPr>
        <xdr:cNvPr id="646" name="直線コネクタ 645">
          <a:extLst>
            <a:ext uri="{FF2B5EF4-FFF2-40B4-BE49-F238E27FC236}">
              <a16:creationId xmlns:a16="http://schemas.microsoft.com/office/drawing/2014/main" id="{B9601A51-D22F-4758-A2BA-00D42ECE2180}"/>
            </a:ext>
          </a:extLst>
        </xdr:cNvPr>
        <xdr:cNvCxnSpPr/>
      </xdr:nvCxnSpPr>
      <xdr:spPr>
        <a:xfrm flipV="1">
          <a:off x="19204940" y="18329366"/>
          <a:ext cx="74295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114663</xdr:rowOff>
    </xdr:from>
    <xdr:to>
      <xdr:col>107</xdr:col>
      <xdr:colOff>101600</xdr:colOff>
      <xdr:row>107</xdr:row>
      <xdr:rowOff>44813</xdr:rowOff>
    </xdr:to>
    <xdr:sp macro="" textlink="">
      <xdr:nvSpPr>
        <xdr:cNvPr id="647" name="楕円 646">
          <a:extLst>
            <a:ext uri="{FF2B5EF4-FFF2-40B4-BE49-F238E27FC236}">
              <a16:creationId xmlns:a16="http://schemas.microsoft.com/office/drawing/2014/main" id="{7C96CFFA-C42A-44DA-9056-28C7CAC7E170}"/>
            </a:ext>
          </a:extLst>
        </xdr:cNvPr>
        <xdr:cNvSpPr/>
      </xdr:nvSpPr>
      <xdr:spPr>
        <a:xfrm>
          <a:off x="18345150" y="182883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165463</xdr:rowOff>
    </xdr:to>
    <xdr:cxnSp macro="">
      <xdr:nvCxnSpPr>
        <xdr:cNvPr id="648" name="直線コネクタ 647">
          <a:extLst>
            <a:ext uri="{FF2B5EF4-FFF2-40B4-BE49-F238E27FC236}">
              <a16:creationId xmlns:a16="http://schemas.microsoft.com/office/drawing/2014/main" id="{EF979F6A-8C8A-4FBD-A4B6-D226D2FA763F}"/>
            </a:ext>
          </a:extLst>
        </xdr:cNvPr>
        <xdr:cNvCxnSpPr/>
      </xdr:nvCxnSpPr>
      <xdr:spPr>
        <a:xfrm flipV="1">
          <a:off x="18399760" y="18336713"/>
          <a:ext cx="80518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121194</xdr:rowOff>
    </xdr:from>
    <xdr:to>
      <xdr:col>102</xdr:col>
      <xdr:colOff>165100</xdr:colOff>
      <xdr:row>107</xdr:row>
      <xdr:rowOff>51344</xdr:rowOff>
    </xdr:to>
    <xdr:sp macro="" textlink="">
      <xdr:nvSpPr>
        <xdr:cNvPr id="649" name="楕円 648">
          <a:extLst>
            <a:ext uri="{FF2B5EF4-FFF2-40B4-BE49-F238E27FC236}">
              <a16:creationId xmlns:a16="http://schemas.microsoft.com/office/drawing/2014/main" id="{B5AD0657-5DBB-4585-8A6B-846B4F0BEDB9}"/>
            </a:ext>
          </a:extLst>
        </xdr:cNvPr>
        <xdr:cNvSpPr/>
      </xdr:nvSpPr>
      <xdr:spPr>
        <a:xfrm>
          <a:off x="17547590" y="182967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165463</xdr:rowOff>
    </xdr:from>
    <xdr:to>
      <xdr:col>107</xdr:col>
      <xdr:colOff>50800</xdr:colOff>
      <xdr:row>107</xdr:row>
      <xdr:rowOff>544</xdr:rowOff>
    </xdr:to>
    <xdr:cxnSp macro="">
      <xdr:nvCxnSpPr>
        <xdr:cNvPr id="650" name="直線コネクタ 649">
          <a:extLst>
            <a:ext uri="{FF2B5EF4-FFF2-40B4-BE49-F238E27FC236}">
              <a16:creationId xmlns:a16="http://schemas.microsoft.com/office/drawing/2014/main" id="{4E29FBBF-AD2D-42C8-9584-D279CF32EA25}"/>
            </a:ext>
          </a:extLst>
        </xdr:cNvPr>
        <xdr:cNvCxnSpPr/>
      </xdr:nvCxnSpPr>
      <xdr:spPr>
        <a:xfrm flipV="1">
          <a:off x="17602200" y="18342973"/>
          <a:ext cx="79756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126637</xdr:rowOff>
    </xdr:from>
    <xdr:to>
      <xdr:col>98</xdr:col>
      <xdr:colOff>38100</xdr:colOff>
      <xdr:row>107</xdr:row>
      <xdr:rowOff>56787</xdr:rowOff>
    </xdr:to>
    <xdr:sp macro="" textlink="">
      <xdr:nvSpPr>
        <xdr:cNvPr id="651" name="楕円 650">
          <a:extLst>
            <a:ext uri="{FF2B5EF4-FFF2-40B4-BE49-F238E27FC236}">
              <a16:creationId xmlns:a16="http://schemas.microsoft.com/office/drawing/2014/main" id="{05C14ADD-1A20-4A74-9431-13FBB2022037}"/>
            </a:ext>
          </a:extLst>
        </xdr:cNvPr>
        <xdr:cNvSpPr/>
      </xdr:nvSpPr>
      <xdr:spPr>
        <a:xfrm>
          <a:off x="16761460" y="183041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544</xdr:rowOff>
    </xdr:from>
    <xdr:to>
      <xdr:col>102</xdr:col>
      <xdr:colOff>114300</xdr:colOff>
      <xdr:row>107</xdr:row>
      <xdr:rowOff>5987</xdr:rowOff>
    </xdr:to>
    <xdr:cxnSp macro="">
      <xdr:nvCxnSpPr>
        <xdr:cNvPr id="652" name="直線コネクタ 651">
          <a:extLst>
            <a:ext uri="{FF2B5EF4-FFF2-40B4-BE49-F238E27FC236}">
              <a16:creationId xmlns:a16="http://schemas.microsoft.com/office/drawing/2014/main" id="{FB29109D-F58D-41E0-B737-EFEAB265BF7C}"/>
            </a:ext>
          </a:extLst>
        </xdr:cNvPr>
        <xdr:cNvCxnSpPr/>
      </xdr:nvCxnSpPr>
      <xdr:spPr>
        <a:xfrm flipV="1">
          <a:off x="16804640" y="18345694"/>
          <a:ext cx="79756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653" name="n_1aveValue【庁舎】&#10;一人当たり面積">
          <a:extLst>
            <a:ext uri="{FF2B5EF4-FFF2-40B4-BE49-F238E27FC236}">
              <a16:creationId xmlns:a16="http://schemas.microsoft.com/office/drawing/2014/main" id="{82503AD0-2636-4385-A868-487111525747}"/>
            </a:ext>
          </a:extLst>
        </xdr:cNvPr>
        <xdr:cNvSpPr txBox="1"/>
      </xdr:nvSpPr>
      <xdr:spPr>
        <a:xfrm>
          <a:off x="18982132" y="1796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654" name="n_2aveValue【庁舎】&#10;一人当たり面積">
          <a:extLst>
            <a:ext uri="{FF2B5EF4-FFF2-40B4-BE49-F238E27FC236}">
              <a16:creationId xmlns:a16="http://schemas.microsoft.com/office/drawing/2014/main" id="{CE80FCC1-C5B6-481D-B8A5-CAF6CED86FCD}"/>
            </a:ext>
          </a:extLst>
        </xdr:cNvPr>
        <xdr:cNvSpPr txBox="1"/>
      </xdr:nvSpPr>
      <xdr:spPr>
        <a:xfrm>
          <a:off x="18182032"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655" name="n_3aveValue【庁舎】&#10;一人当たり面積">
          <a:extLst>
            <a:ext uri="{FF2B5EF4-FFF2-40B4-BE49-F238E27FC236}">
              <a16:creationId xmlns:a16="http://schemas.microsoft.com/office/drawing/2014/main" id="{40F8C511-8F22-4F2E-A349-7ABF374B8F6F}"/>
            </a:ext>
          </a:extLst>
        </xdr:cNvPr>
        <xdr:cNvSpPr txBox="1"/>
      </xdr:nvSpPr>
      <xdr:spPr>
        <a:xfrm>
          <a:off x="17384472"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656" name="n_4aveValue【庁舎】&#10;一人当たり面積">
          <a:extLst>
            <a:ext uri="{FF2B5EF4-FFF2-40B4-BE49-F238E27FC236}">
              <a16:creationId xmlns:a16="http://schemas.microsoft.com/office/drawing/2014/main" id="{8F05399D-335E-4330-9984-7C3EBC46DAA0}"/>
            </a:ext>
          </a:extLst>
        </xdr:cNvPr>
        <xdr:cNvSpPr txBox="1"/>
      </xdr:nvSpPr>
      <xdr:spPr>
        <a:xfrm>
          <a:off x="16588817" y="1792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31585</xdr:rowOff>
    </xdr:from>
    <xdr:ext cx="469744" cy="259045"/>
    <xdr:sp macro="" textlink="">
      <xdr:nvSpPr>
        <xdr:cNvPr id="657" name="n_1mainValue【庁舎】&#10;一人当たり面積">
          <a:extLst>
            <a:ext uri="{FF2B5EF4-FFF2-40B4-BE49-F238E27FC236}">
              <a16:creationId xmlns:a16="http://schemas.microsoft.com/office/drawing/2014/main" id="{9AD91EE0-9729-4789-9303-E2BBE6944EA7}"/>
            </a:ext>
          </a:extLst>
        </xdr:cNvPr>
        <xdr:cNvSpPr txBox="1"/>
      </xdr:nvSpPr>
      <xdr:spPr>
        <a:xfrm>
          <a:off x="18982132" y="1837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35940</xdr:rowOff>
    </xdr:from>
    <xdr:ext cx="469744" cy="259045"/>
    <xdr:sp macro="" textlink="">
      <xdr:nvSpPr>
        <xdr:cNvPr id="658" name="n_2mainValue【庁舎】&#10;一人当たり面積">
          <a:extLst>
            <a:ext uri="{FF2B5EF4-FFF2-40B4-BE49-F238E27FC236}">
              <a16:creationId xmlns:a16="http://schemas.microsoft.com/office/drawing/2014/main" id="{BEC4D967-255B-46A4-92F7-C29091372A5E}"/>
            </a:ext>
          </a:extLst>
        </xdr:cNvPr>
        <xdr:cNvSpPr txBox="1"/>
      </xdr:nvSpPr>
      <xdr:spPr>
        <a:xfrm>
          <a:off x="18182032" y="183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42471</xdr:rowOff>
    </xdr:from>
    <xdr:ext cx="469744" cy="259045"/>
    <xdr:sp macro="" textlink="">
      <xdr:nvSpPr>
        <xdr:cNvPr id="659" name="n_3mainValue【庁舎】&#10;一人当たり面積">
          <a:extLst>
            <a:ext uri="{FF2B5EF4-FFF2-40B4-BE49-F238E27FC236}">
              <a16:creationId xmlns:a16="http://schemas.microsoft.com/office/drawing/2014/main" id="{6E6AA7B4-D9AA-419C-ACE5-41229833E279}"/>
            </a:ext>
          </a:extLst>
        </xdr:cNvPr>
        <xdr:cNvSpPr txBox="1"/>
      </xdr:nvSpPr>
      <xdr:spPr>
        <a:xfrm>
          <a:off x="17384472" y="1838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47914</xdr:rowOff>
    </xdr:from>
    <xdr:ext cx="469744" cy="259045"/>
    <xdr:sp macro="" textlink="">
      <xdr:nvSpPr>
        <xdr:cNvPr id="660" name="n_4mainValue【庁舎】&#10;一人当たり面積">
          <a:extLst>
            <a:ext uri="{FF2B5EF4-FFF2-40B4-BE49-F238E27FC236}">
              <a16:creationId xmlns:a16="http://schemas.microsoft.com/office/drawing/2014/main" id="{B6AE4086-5D36-4FBB-9CB6-6FC04DF86D42}"/>
            </a:ext>
          </a:extLst>
        </xdr:cNvPr>
        <xdr:cNvSpPr txBox="1"/>
      </xdr:nvSpPr>
      <xdr:spPr>
        <a:xfrm>
          <a:off x="16588817" y="1839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A098DC66-7DC2-4F6F-8DD8-8AE295E2C04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7ACE97BA-5DE9-48DF-916F-6C07E83B268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4CE4245A-D622-4F5C-9D4A-851761E63C8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体育館について、類似団体と比較して特に有形固定資産減価償却率が高くなっている。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当該施設は昭和４９年代に整備された施設で老朽化が進行している状況である。</a:t>
          </a:r>
          <a:endParaRPr lang="ja-JP" altLang="ja-JP" sz="1400">
            <a:effectLst/>
          </a:endParaRPr>
        </a:p>
        <a:p>
          <a:r>
            <a:rPr kumimoji="1" lang="ja-JP" altLang="ja-JP" sz="1100">
              <a:solidFill>
                <a:schemeClr val="dk1"/>
              </a:solidFill>
              <a:effectLst/>
              <a:latin typeface="+mn-lt"/>
              <a:ea typeface="+mn-ea"/>
              <a:cs typeface="+mn-cs"/>
            </a:rPr>
            <a:t>また、庁舎についても類似団体と比較して有形固定資産減価償却率が高くなっていることから、今後の財政需要に備えておく必要がある。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10,565
10,378
27.50
5,501,346
5,236,768
226,090
3,435,302
3,914,649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財政力指数は前年と比較し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ほぼ同じ数値となっている。今後も町の課題である人口減少や高齢化が予想されることから、歳出の見直しを継続的に実施するとともに、税収基盤の強化を図り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140305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297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952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66524</xdr:rowOff>
    </xdr:from>
    <xdr:to>
      <xdr:col>15</xdr:col>
      <xdr:colOff>133350</xdr:colOff>
      <xdr:row>42</xdr:row>
      <xdr:rowOff>168124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ポイント増加したが、類似団体平均・全国平均よりも低い数値となっている。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今後は、臨時財政対策債がなくなる等経常一般財源の伸び悩みが予測されることから、税収の徴収率の向上を図るとともに、事務・事業の見直し、業務の効率化等経常的経費の削減に努める。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61468</xdr:rowOff>
    </xdr:from>
    <xdr:to>
      <xdr:col>23</xdr:col>
      <xdr:colOff>133350</xdr:colOff>
      <xdr:row>61</xdr:row>
      <xdr:rowOff>114554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1991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61</xdr:row>
      <xdr:rowOff>61468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8344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62</xdr:row>
      <xdr:rowOff>131318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83444"/>
          <a:ext cx="8890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61218"/>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80281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10668</xdr:rowOff>
    </xdr:from>
    <xdr:to>
      <xdr:col>19</xdr:col>
      <xdr:colOff>184150</xdr:colOff>
      <xdr:row>61</xdr:row>
      <xdr:rowOff>112268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122445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117094</xdr:rowOff>
    </xdr:from>
    <xdr:to>
      <xdr:col>15</xdr:col>
      <xdr:colOff>133350</xdr:colOff>
      <xdr:row>60</xdr:row>
      <xdr:rowOff>47244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57421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20845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団体との比較では、類似団体平均は下回っているものの、全国平均・県平均よりも高い。この要因として、ゴミ処理業務や消防業務を一部事務組合で行っていることが挙げられる。一部事務組合の人件費・物件費等に充てる負担金を合計した場合、人口１人当たりの金額は大幅に増加することになる。今後もこれらを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143966</xdr:rowOff>
    </xdr:from>
    <xdr:to>
      <xdr:col>23</xdr:col>
      <xdr:colOff>133350</xdr:colOff>
      <xdr:row>81</xdr:row>
      <xdr:rowOff>147258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31416"/>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124141</xdr:rowOff>
    </xdr:from>
    <xdr:to>
      <xdr:col>19</xdr:col>
      <xdr:colOff>133350</xdr:colOff>
      <xdr:row>81</xdr:row>
      <xdr:rowOff>147258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11591"/>
          <a:ext cx="889000" cy="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107533</xdr:rowOff>
    </xdr:from>
    <xdr:to>
      <xdr:col>15</xdr:col>
      <xdr:colOff>82550</xdr:colOff>
      <xdr:row>81</xdr:row>
      <xdr:rowOff>124141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94983"/>
          <a:ext cx="8890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89846</xdr:rowOff>
    </xdr:from>
    <xdr:to>
      <xdr:col>11</xdr:col>
      <xdr:colOff>31750</xdr:colOff>
      <xdr:row>81</xdr:row>
      <xdr:rowOff>107533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77296"/>
          <a:ext cx="8890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93166</xdr:rowOff>
    </xdr:from>
    <xdr:to>
      <xdr:col>23</xdr:col>
      <xdr:colOff>184150</xdr:colOff>
      <xdr:row>82</xdr:row>
      <xdr:rowOff>23316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109693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2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96458</xdr:rowOff>
    </xdr:from>
    <xdr:to>
      <xdr:col>19</xdr:col>
      <xdr:colOff>184150</xdr:colOff>
      <xdr:row>82</xdr:row>
      <xdr:rowOff>26608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36785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2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73341</xdr:rowOff>
    </xdr:from>
    <xdr:to>
      <xdr:col>15</xdr:col>
      <xdr:colOff>133350</xdr:colOff>
      <xdr:row>82</xdr:row>
      <xdr:rowOff>3491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13668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2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56733</xdr:rowOff>
    </xdr:from>
    <xdr:to>
      <xdr:col>11</xdr:col>
      <xdr:colOff>82550</xdr:colOff>
      <xdr:row>81</xdr:row>
      <xdr:rowOff>158333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168510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39046</xdr:rowOff>
    </xdr:from>
    <xdr:to>
      <xdr:col>7</xdr:col>
      <xdr:colOff>31750</xdr:colOff>
      <xdr:row>81</xdr:row>
      <xdr:rowOff>140646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150823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9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ポイントの減少となったが、依然として類似団体を上回っている。旧来からの給与体系と、経験年数階層内による職員分布の変動が多かったことが要因となっている。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今後は、人事評価制度の活用により年功的な給与上昇の抑制と職務・職責に応じた構造への転換に努め、類似団体平均の水準まで近づける。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2822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2082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2822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680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88</xdr:row>
      <xdr:rowOff>80434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2057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158045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205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行財政改革プランに基づいた職員数削減の取り組みにより、職員数自体は微減しているが人口減少による影響もあり、類似団体平均を上回っている。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今後も人口減少は続くと思われ、組織・事務事業の見直しを検討しつつ引き続き計画的な職員採用により職員数の削減を図る。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160884</xdr:rowOff>
    </xdr:from>
    <xdr:to>
      <xdr:col>81</xdr:col>
      <xdr:colOff>44450</xdr:colOff>
      <xdr:row>61</xdr:row>
      <xdr:rowOff>161849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19334"/>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159918</xdr:rowOff>
    </xdr:from>
    <xdr:to>
      <xdr:col>77</xdr:col>
      <xdr:colOff>44450</xdr:colOff>
      <xdr:row>61</xdr:row>
      <xdr:rowOff>161849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8368"/>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150266</xdr:rowOff>
    </xdr:from>
    <xdr:to>
      <xdr:col>72</xdr:col>
      <xdr:colOff>203200</xdr:colOff>
      <xdr:row>61</xdr:row>
      <xdr:rowOff>159918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087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150266</xdr:rowOff>
    </xdr:from>
    <xdr:to>
      <xdr:col>68</xdr:col>
      <xdr:colOff>152400</xdr:colOff>
      <xdr:row>61</xdr:row>
      <xdr:rowOff>165227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08716"/>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110084</xdr:rowOff>
    </xdr:from>
    <xdr:to>
      <xdr:col>81</xdr:col>
      <xdr:colOff>95250</xdr:colOff>
      <xdr:row>62</xdr:row>
      <xdr:rowOff>40234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82161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4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111049</xdr:rowOff>
    </xdr:from>
    <xdr:to>
      <xdr:col>77</xdr:col>
      <xdr:colOff>95250</xdr:colOff>
      <xdr:row>62</xdr:row>
      <xdr:rowOff>41199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25976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5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109118</xdr:rowOff>
    </xdr:from>
    <xdr:to>
      <xdr:col>73</xdr:col>
      <xdr:colOff>44450</xdr:colOff>
      <xdr:row>62</xdr:row>
      <xdr:rowOff>39268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24045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5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99466</xdr:rowOff>
    </xdr:from>
    <xdr:to>
      <xdr:col>68</xdr:col>
      <xdr:colOff>203200</xdr:colOff>
      <xdr:row>62</xdr:row>
      <xdr:rowOff>29616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14393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4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114427</xdr:rowOff>
    </xdr:from>
    <xdr:to>
      <xdr:col>64</xdr:col>
      <xdr:colOff>152400</xdr:colOff>
      <xdr:row>62</xdr:row>
      <xdr:rowOff>44577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29354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5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一部事務組合に対する負担金の増加により前年度と比べ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ポイント増加している。類似団体平均を下回ってはいるが、今後も公債費の負担は増加傾向になることが見込まれるため新規事業については優先性・緊急性を勘案し水準を抑える。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76454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9544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39</xdr:row>
      <xdr:rowOff>8890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761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103124</xdr:rowOff>
    </xdr:from>
    <xdr:to>
      <xdr:col>68</xdr:col>
      <xdr:colOff>152400</xdr:colOff>
      <xdr:row>38</xdr:row>
      <xdr:rowOff>161036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182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110236</xdr:rowOff>
    </xdr:from>
    <xdr:to>
      <xdr:col>68</xdr:col>
      <xdr:colOff>203200</xdr:colOff>
      <xdr:row>39</xdr:row>
      <xdr:rowOff>40386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52324</xdr:rowOff>
    </xdr:from>
    <xdr:to>
      <xdr:col>64</xdr:col>
      <xdr:colOff>152400</xdr:colOff>
      <xdr:row>38</xdr:row>
      <xdr:rowOff>153924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164101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様となっている。今後も、地方債の発行は、交付税算入率の高い起債に係る事業を優先的に実施していくなど、後世代への負担を軽減しつつ、公債費充当可能基金の着実な積立ができるよう、計画的な財産運営、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101358</xdr:rowOff>
    </xdr:from>
    <xdr:to>
      <xdr:col>68</xdr:col>
      <xdr:colOff>152400</xdr:colOff>
      <xdr:row>15</xdr:row>
      <xdr:rowOff>40217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501658"/>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50558</xdr:rowOff>
    </xdr:from>
    <xdr:to>
      <xdr:col>68</xdr:col>
      <xdr:colOff>203200</xdr:colOff>
      <xdr:row>14</xdr:row>
      <xdr:rowOff>152158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4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136935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3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160867</xdr:rowOff>
    </xdr:from>
    <xdr:to>
      <xdr:col>64</xdr:col>
      <xdr:colOff>152400</xdr:colOff>
      <xdr:row>15</xdr:row>
      <xdr:rowOff>91017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75794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10,565
10,378
27.50
5,501,346
5,236,768
226,090
3,435,302
3,914,649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職員数の減少等から前年度から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ポイントの減少となったが、人口規模に対して保育所等の公立の施設が多いことから、類似団体平均（</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）を上回っている。保育所の統合など事務・事業の見直しを今後検討しており、組織・事務事業の見直しや新規採用の抑制による職員数の削減等の行財政計画の取組を通じて人件費の削減に努める。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208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43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8431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169435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7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デジタル化による各種システム利用料等の増加により前年度より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ポイントの増加となったが、類似団体平均を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今後も業務の効率化のため、デジタル化によるシステム利用料や保守業務委託料等の更なる増加が見込まれるため、長期継続契約や見積もり合わせによる契約等、より一層の経費削減に努める。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14</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42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130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13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22877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今後は社会福祉費や子育て支援政策のための児童福祉費が増加することが予想されるが、町単独の扶助費については必要性や効果等を精査し、水準の維持に努める。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515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129722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ポイントの増加とほぼ変動がないが、類似団体平均を上回っている。特別会計への繰出金が多くを占めているため、特別会計等の適正な運営を心掛け、繰出金の適切な支出に努める。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58</xdr:row>
      <xdr:rowOff>142240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78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1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10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4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127017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補助費等に係る経常収支比率は、一部事務組合への負担金の増加により前年度より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ポイントの増加となったが、類似団体平均は下回っている。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今後も各種団体への町単独補助金等の見直しを行い、補助費等の抑制に努めていく。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900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71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37</xdr:row>
      <xdr:rowOff>10414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717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42418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54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前年度と変わらず、類似団体平均、全国平均、県平均いずれも下回っている。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しかし、今後については大規模事業が予想されており、起債借入額の増加が見込まれる。そのため事業の優先性・緊急性を勘案し引き続き水準を低く保つことに努める。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62992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93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657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76708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657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99568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に引き続き類似団体平均を下回っているが、人件費は会計年度任用職員の影響により多くなっている。人件費については、組織・事務事業の見直しや新規採用職員の抑制など削減に努める。会計年度</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02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8889</xdr:rowOff>
    </xdr:from>
    <xdr:to>
      <xdr:col>78</xdr:col>
      <xdr:colOff>69850</xdr:colOff>
      <xdr:row>77</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3908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8889</xdr:rowOff>
    </xdr:from>
    <xdr:to>
      <xdr:col>73</xdr:col>
      <xdr:colOff>180975</xdr:colOff>
      <xdr:row>78</xdr:row>
      <xdr:rowOff>8889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3908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8889</xdr:rowOff>
    </xdr:from>
    <xdr:to>
      <xdr:col>69</xdr:col>
      <xdr:colOff>92075</xdr:colOff>
      <xdr:row>79</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81989"/>
          <a:ext cx="8890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8907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129540</xdr:rowOff>
    </xdr:from>
    <xdr:to>
      <xdr:col>74</xdr:col>
      <xdr:colOff>31750</xdr:colOff>
      <xdr:row>76</xdr:row>
      <xdr:rowOff>59689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69867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129539</xdr:rowOff>
    </xdr:from>
    <xdr:to>
      <xdr:col>69</xdr:col>
      <xdr:colOff>142875</xdr:colOff>
      <xdr:row>78</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69866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137161</xdr:rowOff>
    </xdr:from>
    <xdr:to>
      <xdr:col>65</xdr:col>
      <xdr:colOff>53975</xdr:colOff>
      <xdr:row>79</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52088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128119</xdr:rowOff>
    </xdr:from>
    <xdr:to>
      <xdr:col>29</xdr:col>
      <xdr:colOff>127000</xdr:colOff>
      <xdr:row>16</xdr:row>
      <xdr:rowOff>160360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18944"/>
          <a:ext cx="647700" cy="3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160360</xdr:rowOff>
    </xdr:from>
    <xdr:to>
      <xdr:col>26</xdr:col>
      <xdr:colOff>50800</xdr:colOff>
      <xdr:row>16</xdr:row>
      <xdr:rowOff>165819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51185"/>
          <a:ext cx="698500" cy="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165819</xdr:rowOff>
    </xdr:from>
    <xdr:to>
      <xdr:col>22</xdr:col>
      <xdr:colOff>114300</xdr:colOff>
      <xdr:row>16</xdr:row>
      <xdr:rowOff>168942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56644"/>
          <a:ext cx="698500" cy="3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168942</xdr:rowOff>
    </xdr:from>
    <xdr:to>
      <xdr:col>18</xdr:col>
      <xdr:colOff>177800</xdr:colOff>
      <xdr:row>17</xdr:row>
      <xdr:rowOff>8524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59767"/>
          <a:ext cx="698500" cy="11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77319</xdr:rowOff>
    </xdr:from>
    <xdr:to>
      <xdr:col>29</xdr:col>
      <xdr:colOff>177800</xdr:colOff>
      <xdr:row>17</xdr:row>
      <xdr:rowOff>7469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68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49396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109560</xdr:rowOff>
    </xdr:from>
    <xdr:to>
      <xdr:col>26</xdr:col>
      <xdr:colOff>101600</xdr:colOff>
      <xdr:row>17</xdr:row>
      <xdr:rowOff>39710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0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24487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8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115019</xdr:rowOff>
    </xdr:from>
    <xdr:to>
      <xdr:col>22</xdr:col>
      <xdr:colOff>165100</xdr:colOff>
      <xdr:row>17</xdr:row>
      <xdr:rowOff>45169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0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29946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9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118142</xdr:rowOff>
    </xdr:from>
    <xdr:to>
      <xdr:col>19</xdr:col>
      <xdr:colOff>38100</xdr:colOff>
      <xdr:row>17</xdr:row>
      <xdr:rowOff>48292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0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33069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9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129174</xdr:rowOff>
    </xdr:from>
    <xdr:to>
      <xdr:col>15</xdr:col>
      <xdr:colOff>101600</xdr:colOff>
      <xdr:row>17</xdr:row>
      <xdr:rowOff>59324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19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0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98037</xdr:rowOff>
    </xdr:from>
    <xdr:to>
      <xdr:col>29</xdr:col>
      <xdr:colOff>127000</xdr:colOff>
      <xdr:row>37</xdr:row>
      <xdr:rowOff>32725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51287"/>
          <a:ext cx="647700" cy="106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32725</xdr:rowOff>
    </xdr:from>
    <xdr:to>
      <xdr:col>26</xdr:col>
      <xdr:colOff>50800</xdr:colOff>
      <xdr:row>37</xdr:row>
      <xdr:rowOff>58968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57425"/>
          <a:ext cx="698500" cy="26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58968</xdr:rowOff>
    </xdr:from>
    <xdr:to>
      <xdr:col>22</xdr:col>
      <xdr:colOff>114300</xdr:colOff>
      <xdr:row>37</xdr:row>
      <xdr:rowOff>92161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83668"/>
          <a:ext cx="698500" cy="3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84458</xdr:rowOff>
    </xdr:from>
    <xdr:to>
      <xdr:col>18</xdr:col>
      <xdr:colOff>177800</xdr:colOff>
      <xdr:row>37</xdr:row>
      <xdr:rowOff>92161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209158"/>
          <a:ext cx="698500" cy="7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47237</xdr:rowOff>
    </xdr:from>
    <xdr:to>
      <xdr:col>29</xdr:col>
      <xdr:colOff>177800</xdr:colOff>
      <xdr:row>36</xdr:row>
      <xdr:rowOff>148837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00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19314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7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153375</xdr:rowOff>
    </xdr:from>
    <xdr:to>
      <xdr:col>26</xdr:col>
      <xdr:colOff>101600</xdr:colOff>
      <xdr:row>37</xdr:row>
      <xdr:rowOff>83525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0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68302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9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8168</xdr:rowOff>
    </xdr:from>
    <xdr:to>
      <xdr:col>22</xdr:col>
      <xdr:colOff>165100</xdr:colOff>
      <xdr:row>37</xdr:row>
      <xdr:rowOff>109768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3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94545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41361</xdr:rowOff>
    </xdr:from>
    <xdr:to>
      <xdr:col>19</xdr:col>
      <xdr:colOff>38100</xdr:colOff>
      <xdr:row>37</xdr:row>
      <xdr:rowOff>142961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6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127738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5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33658</xdr:rowOff>
    </xdr:from>
    <xdr:to>
      <xdr:col>15</xdr:col>
      <xdr:colOff>101600</xdr:colOff>
      <xdr:row>37</xdr:row>
      <xdr:rowOff>135258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5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120035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4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10,565
10,378
27.50
5,501,346
5,236,768
226,090
3,435,302
3,914,649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123785</xdr:rowOff>
    </xdr:from>
    <xdr:to>
      <xdr:col>24</xdr:col>
      <xdr:colOff>63500</xdr:colOff>
      <xdr:row>35</xdr:row>
      <xdr:rowOff>149685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24535"/>
          <a:ext cx="838200" cy="2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149685</xdr:rowOff>
    </xdr:from>
    <xdr:to>
      <xdr:col>19</xdr:col>
      <xdr:colOff>177800</xdr:colOff>
      <xdr:row>35</xdr:row>
      <xdr:rowOff>160329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50435"/>
          <a:ext cx="8890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160329</xdr:rowOff>
    </xdr:from>
    <xdr:to>
      <xdr:col>15</xdr:col>
      <xdr:colOff>50800</xdr:colOff>
      <xdr:row>35</xdr:row>
      <xdr:rowOff>161810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1079"/>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161810</xdr:rowOff>
    </xdr:from>
    <xdr:to>
      <xdr:col>10</xdr:col>
      <xdr:colOff>114300</xdr:colOff>
      <xdr:row>36</xdr:row>
      <xdr:rowOff>34608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2560"/>
          <a:ext cx="889000" cy="4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72985</xdr:rowOff>
    </xdr:from>
    <xdr:to>
      <xdr:col>24</xdr:col>
      <xdr:colOff>114300</xdr:colOff>
      <xdr:row>36</xdr:row>
      <xdr:rowOff>3135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95862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2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98885</xdr:rowOff>
    </xdr:from>
    <xdr:to>
      <xdr:col>20</xdr:col>
      <xdr:colOff>38100</xdr:colOff>
      <xdr:row>36</xdr:row>
      <xdr:rowOff>29035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45562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109529</xdr:rowOff>
    </xdr:from>
    <xdr:to>
      <xdr:col>15</xdr:col>
      <xdr:colOff>101600</xdr:colOff>
      <xdr:row>36</xdr:row>
      <xdr:rowOff>39679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56206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8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111010</xdr:rowOff>
    </xdr:from>
    <xdr:to>
      <xdr:col>10</xdr:col>
      <xdr:colOff>165100</xdr:colOff>
      <xdr:row>36</xdr:row>
      <xdr:rowOff>41160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57687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8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155258</xdr:rowOff>
    </xdr:from>
    <xdr:to>
      <xdr:col>6</xdr:col>
      <xdr:colOff>38100</xdr:colOff>
      <xdr:row>36</xdr:row>
      <xdr:rowOff>85408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101935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3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112771</xdr:rowOff>
    </xdr:from>
    <xdr:to>
      <xdr:col>24</xdr:col>
      <xdr:colOff>63500</xdr:colOff>
      <xdr:row>56</xdr:row>
      <xdr:rowOff>141241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13971"/>
          <a:ext cx="838200" cy="2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112771</xdr:rowOff>
    </xdr:from>
    <xdr:to>
      <xdr:col>19</xdr:col>
      <xdr:colOff>177800</xdr:colOff>
      <xdr:row>56</xdr:row>
      <xdr:rowOff>134488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1397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134488</xdr:rowOff>
    </xdr:from>
    <xdr:to>
      <xdr:col>15</xdr:col>
      <xdr:colOff>50800</xdr:colOff>
      <xdr:row>56</xdr:row>
      <xdr:rowOff>157608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35688"/>
          <a:ext cx="889000" cy="2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131950</xdr:rowOff>
    </xdr:from>
    <xdr:to>
      <xdr:col>10</xdr:col>
      <xdr:colOff>114300</xdr:colOff>
      <xdr:row>56</xdr:row>
      <xdr:rowOff>157608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33150"/>
          <a:ext cx="889000" cy="2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90441</xdr:rowOff>
    </xdr:from>
    <xdr:to>
      <xdr:col>24</xdr:col>
      <xdr:colOff>114300</xdr:colOff>
      <xdr:row>57</xdr:row>
      <xdr:rowOff>20591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5368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0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61971</xdr:rowOff>
    </xdr:from>
    <xdr:to>
      <xdr:col>20</xdr:col>
      <xdr:colOff>38100</xdr:colOff>
      <xdr:row>56</xdr:row>
      <xdr:rowOff>163571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154698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5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83688</xdr:rowOff>
    </xdr:from>
    <xdr:to>
      <xdr:col>15</xdr:col>
      <xdr:colOff>101600</xdr:colOff>
      <xdr:row>57</xdr:row>
      <xdr:rowOff>13838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4965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106808</xdr:rowOff>
    </xdr:from>
    <xdr:to>
      <xdr:col>10</xdr:col>
      <xdr:colOff>165100</xdr:colOff>
      <xdr:row>57</xdr:row>
      <xdr:rowOff>36958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28085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81150</xdr:rowOff>
    </xdr:from>
    <xdr:to>
      <xdr:col>6</xdr:col>
      <xdr:colOff>38100</xdr:colOff>
      <xdr:row>57</xdr:row>
      <xdr:rowOff>11300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7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26772</xdr:rowOff>
    </xdr:from>
    <xdr:to>
      <xdr:col>24</xdr:col>
      <xdr:colOff>63500</xdr:colOff>
      <xdr:row>78</xdr:row>
      <xdr:rowOff>27183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99872"/>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8026</xdr:rowOff>
    </xdr:from>
    <xdr:to>
      <xdr:col>19</xdr:col>
      <xdr:colOff>177800</xdr:colOff>
      <xdr:row>78</xdr:row>
      <xdr:rowOff>27183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81126"/>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155062</xdr:rowOff>
    </xdr:from>
    <xdr:to>
      <xdr:col>15</xdr:col>
      <xdr:colOff>50800</xdr:colOff>
      <xdr:row>78</xdr:row>
      <xdr:rowOff>8026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56712"/>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155062</xdr:rowOff>
    </xdr:from>
    <xdr:to>
      <xdr:col>10</xdr:col>
      <xdr:colOff>114300</xdr:colOff>
      <xdr:row>78</xdr:row>
      <xdr:rowOff>24623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56712"/>
          <a:ext cx="8890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147422</xdr:rowOff>
    </xdr:from>
    <xdr:to>
      <xdr:col>24</xdr:col>
      <xdr:colOff>114300</xdr:colOff>
      <xdr:row>78</xdr:row>
      <xdr:rowOff>77572</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62349</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147833</xdr:rowOff>
    </xdr:from>
    <xdr:to>
      <xdr:col>20</xdr:col>
      <xdr:colOff>38100</xdr:colOff>
      <xdr:row>78</xdr:row>
      <xdr:rowOff>77983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69110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4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128676</xdr:rowOff>
    </xdr:from>
    <xdr:to>
      <xdr:col>15</xdr:col>
      <xdr:colOff>101600</xdr:colOff>
      <xdr:row>78</xdr:row>
      <xdr:rowOff>58826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49953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2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104262</xdr:rowOff>
    </xdr:from>
    <xdr:to>
      <xdr:col>10</xdr:col>
      <xdr:colOff>165100</xdr:colOff>
      <xdr:row>78</xdr:row>
      <xdr:rowOff>34412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25539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145273</xdr:rowOff>
    </xdr:from>
    <xdr:to>
      <xdr:col>6</xdr:col>
      <xdr:colOff>38100</xdr:colOff>
      <xdr:row>78</xdr:row>
      <xdr:rowOff>75423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66550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3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78511</xdr:rowOff>
    </xdr:from>
    <xdr:to>
      <xdr:col>24</xdr:col>
      <xdr:colOff>63500</xdr:colOff>
      <xdr:row>97</xdr:row>
      <xdr:rowOff>121346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09161"/>
          <a:ext cx="838200" cy="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20817</xdr:rowOff>
    </xdr:from>
    <xdr:to>
      <xdr:col>19</xdr:col>
      <xdr:colOff>177800</xdr:colOff>
      <xdr:row>97</xdr:row>
      <xdr:rowOff>121346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651467"/>
          <a:ext cx="889000" cy="10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20817</xdr:rowOff>
    </xdr:from>
    <xdr:to>
      <xdr:col>15</xdr:col>
      <xdr:colOff>50800</xdr:colOff>
      <xdr:row>98</xdr:row>
      <xdr:rowOff>118864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51467"/>
          <a:ext cx="889000" cy="26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118864</xdr:rowOff>
    </xdr:from>
    <xdr:to>
      <xdr:col>10</xdr:col>
      <xdr:colOff>114300</xdr:colOff>
      <xdr:row>98</xdr:row>
      <xdr:rowOff>131482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920964"/>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27711</xdr:rowOff>
    </xdr:from>
    <xdr:to>
      <xdr:col>24</xdr:col>
      <xdr:colOff>114300</xdr:colOff>
      <xdr:row>97</xdr:row>
      <xdr:rowOff>129311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6138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70546</xdr:rowOff>
    </xdr:from>
    <xdr:to>
      <xdr:col>20</xdr:col>
      <xdr:colOff>38100</xdr:colOff>
      <xdr:row>98</xdr:row>
      <xdr:rowOff>696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163273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141467</xdr:rowOff>
    </xdr:from>
    <xdr:to>
      <xdr:col>15</xdr:col>
      <xdr:colOff>101600</xdr:colOff>
      <xdr:row>97</xdr:row>
      <xdr:rowOff>71617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62744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68064</xdr:rowOff>
    </xdr:from>
    <xdr:to>
      <xdr:col>10</xdr:col>
      <xdr:colOff>165100</xdr:colOff>
      <xdr:row>98</xdr:row>
      <xdr:rowOff>169664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160791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6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80682</xdr:rowOff>
    </xdr:from>
    <xdr:to>
      <xdr:col>6</xdr:col>
      <xdr:colOff>38100</xdr:colOff>
      <xdr:row>99</xdr:row>
      <xdr:rowOff>10832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1959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7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84004</xdr:rowOff>
    </xdr:from>
    <xdr:to>
      <xdr:col>55</xdr:col>
      <xdr:colOff>0</xdr:colOff>
      <xdr:row>36</xdr:row>
      <xdr:rowOff>86560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56204"/>
          <a:ext cx="8382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86560</xdr:rowOff>
    </xdr:from>
    <xdr:to>
      <xdr:col>50</xdr:col>
      <xdr:colOff>114300</xdr:colOff>
      <xdr:row>36</xdr:row>
      <xdr:rowOff>97720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58760"/>
          <a:ext cx="889000" cy="1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93555</xdr:rowOff>
    </xdr:from>
    <xdr:to>
      <xdr:col>45</xdr:col>
      <xdr:colOff>177800</xdr:colOff>
      <xdr:row>36</xdr:row>
      <xdr:rowOff>97720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51405"/>
          <a:ext cx="889000" cy="5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93555</xdr:rowOff>
    </xdr:from>
    <xdr:to>
      <xdr:col>41</xdr:col>
      <xdr:colOff>50800</xdr:colOff>
      <xdr:row>36</xdr:row>
      <xdr:rowOff>138118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51405"/>
          <a:ext cx="889000" cy="55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33204</xdr:rowOff>
    </xdr:from>
    <xdr:to>
      <xdr:col>55</xdr:col>
      <xdr:colOff>50800</xdr:colOff>
      <xdr:row>36</xdr:row>
      <xdr:rowOff>134804</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11631</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35760</xdr:rowOff>
    </xdr:from>
    <xdr:to>
      <xdr:col>50</xdr:col>
      <xdr:colOff>165100</xdr:colOff>
      <xdr:row>36</xdr:row>
      <xdr:rowOff>137360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128487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46920</xdr:rowOff>
    </xdr:from>
    <xdr:to>
      <xdr:col>46</xdr:col>
      <xdr:colOff>38100</xdr:colOff>
      <xdr:row>36</xdr:row>
      <xdr:rowOff>148520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1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139647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42755</xdr:rowOff>
    </xdr:from>
    <xdr:to>
      <xdr:col>41</xdr:col>
      <xdr:colOff>101600</xdr:colOff>
      <xdr:row>33</xdr:row>
      <xdr:rowOff>144355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135482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9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87318</xdr:rowOff>
    </xdr:from>
    <xdr:to>
      <xdr:col>36</xdr:col>
      <xdr:colOff>165100</xdr:colOff>
      <xdr:row>37</xdr:row>
      <xdr:rowOff>17468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8595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164546</xdr:rowOff>
    </xdr:from>
    <xdr:to>
      <xdr:col>55</xdr:col>
      <xdr:colOff>0</xdr:colOff>
      <xdr:row>59</xdr:row>
      <xdr:rowOff>32176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108646"/>
          <a:ext cx="8382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154010</xdr:rowOff>
    </xdr:from>
    <xdr:to>
      <xdr:col>50</xdr:col>
      <xdr:colOff>114300</xdr:colOff>
      <xdr:row>59</xdr:row>
      <xdr:rowOff>32176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98110"/>
          <a:ext cx="889000" cy="4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102791</xdr:rowOff>
    </xdr:from>
    <xdr:to>
      <xdr:col>45</xdr:col>
      <xdr:colOff>177800</xdr:colOff>
      <xdr:row>58</xdr:row>
      <xdr:rowOff>154010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46891"/>
          <a:ext cx="889000" cy="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102791</xdr:rowOff>
    </xdr:from>
    <xdr:to>
      <xdr:col>41</xdr:col>
      <xdr:colOff>50800</xdr:colOff>
      <xdr:row>59</xdr:row>
      <xdr:rowOff>1273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46891"/>
          <a:ext cx="889000" cy="6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113746</xdr:rowOff>
    </xdr:from>
    <xdr:to>
      <xdr:col>55</xdr:col>
      <xdr:colOff>50800</xdr:colOff>
      <xdr:row>59</xdr:row>
      <xdr:rowOff>43896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5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28673</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7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152826</xdr:rowOff>
    </xdr:from>
    <xdr:to>
      <xdr:col>50</xdr:col>
      <xdr:colOff>165100</xdr:colOff>
      <xdr:row>59</xdr:row>
      <xdr:rowOff>82976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74103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103210</xdr:rowOff>
    </xdr:from>
    <xdr:to>
      <xdr:col>46</xdr:col>
      <xdr:colOff>38100</xdr:colOff>
      <xdr:row>59</xdr:row>
      <xdr:rowOff>33360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24487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51991</xdr:rowOff>
    </xdr:from>
    <xdr:to>
      <xdr:col>41</xdr:col>
      <xdr:colOff>101600</xdr:colOff>
      <xdr:row>58</xdr:row>
      <xdr:rowOff>153591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9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144718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121923</xdr:rowOff>
    </xdr:from>
    <xdr:to>
      <xdr:col>36</xdr:col>
      <xdr:colOff>165100</xdr:colOff>
      <xdr:row>59</xdr:row>
      <xdr:rowOff>52073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6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43200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5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166359</xdr:rowOff>
    </xdr:from>
    <xdr:to>
      <xdr:col>55</xdr:col>
      <xdr:colOff>0</xdr:colOff>
      <xdr:row>79</xdr:row>
      <xdr:rowOff>92314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39459"/>
          <a:ext cx="838200" cy="9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166359</xdr:rowOff>
    </xdr:from>
    <xdr:to>
      <xdr:col>50</xdr:col>
      <xdr:colOff>114300</xdr:colOff>
      <xdr:row>79</xdr:row>
      <xdr:rowOff>12185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39459"/>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12185</xdr:rowOff>
    </xdr:from>
    <xdr:to>
      <xdr:col>45</xdr:col>
      <xdr:colOff>177800</xdr:colOff>
      <xdr:row>79</xdr:row>
      <xdr:rowOff>26891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56735"/>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170016</xdr:rowOff>
    </xdr:from>
    <xdr:to>
      <xdr:col>41</xdr:col>
      <xdr:colOff>50800</xdr:colOff>
      <xdr:row>79</xdr:row>
      <xdr:rowOff>26891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543116"/>
          <a:ext cx="889000" cy="2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41514</xdr:rowOff>
    </xdr:from>
    <xdr:to>
      <xdr:col>55</xdr:col>
      <xdr:colOff>50800</xdr:colOff>
      <xdr:row>79</xdr:row>
      <xdr:rowOff>143114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127891</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500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115559</xdr:rowOff>
    </xdr:from>
    <xdr:to>
      <xdr:col>50</xdr:col>
      <xdr:colOff>165100</xdr:colOff>
      <xdr:row>79</xdr:row>
      <xdr:rowOff>45709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36836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8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132835</xdr:rowOff>
    </xdr:from>
    <xdr:to>
      <xdr:col>46</xdr:col>
      <xdr:colOff>38100</xdr:colOff>
      <xdr:row>79</xdr:row>
      <xdr:rowOff>62985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54112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9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147541</xdr:rowOff>
    </xdr:from>
    <xdr:to>
      <xdr:col>41</xdr:col>
      <xdr:colOff>101600</xdr:colOff>
      <xdr:row>79</xdr:row>
      <xdr:rowOff>77691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68818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1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119216</xdr:rowOff>
    </xdr:from>
    <xdr:to>
      <xdr:col>36</xdr:col>
      <xdr:colOff>165100</xdr:colOff>
      <xdr:row>79</xdr:row>
      <xdr:rowOff>49366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40493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8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4493</xdr:rowOff>
    </xdr:from>
    <xdr:to>
      <xdr:col>55</xdr:col>
      <xdr:colOff>0</xdr:colOff>
      <xdr:row>98</xdr:row>
      <xdr:rowOff>106567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06593"/>
          <a:ext cx="838200" cy="10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65373</xdr:rowOff>
    </xdr:from>
    <xdr:to>
      <xdr:col>50</xdr:col>
      <xdr:colOff>114300</xdr:colOff>
      <xdr:row>98</xdr:row>
      <xdr:rowOff>106567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67473"/>
          <a:ext cx="889000" cy="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138114</xdr:rowOff>
    </xdr:from>
    <xdr:to>
      <xdr:col>45</xdr:col>
      <xdr:colOff>177800</xdr:colOff>
      <xdr:row>98</xdr:row>
      <xdr:rowOff>65373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68764"/>
          <a:ext cx="889000" cy="9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138114</xdr:rowOff>
    </xdr:from>
    <xdr:to>
      <xdr:col>41</xdr:col>
      <xdr:colOff>50800</xdr:colOff>
      <xdr:row>98</xdr:row>
      <xdr:rowOff>72825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68764"/>
          <a:ext cx="889000" cy="10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125143</xdr:rowOff>
    </xdr:from>
    <xdr:to>
      <xdr:col>55</xdr:col>
      <xdr:colOff>50800</xdr:colOff>
      <xdr:row>98</xdr:row>
      <xdr:rowOff>55293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40070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55767</xdr:rowOff>
    </xdr:from>
    <xdr:to>
      <xdr:col>50</xdr:col>
      <xdr:colOff>165100</xdr:colOff>
      <xdr:row>98</xdr:row>
      <xdr:rowOff>157367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148494</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95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14573</xdr:rowOff>
    </xdr:from>
    <xdr:to>
      <xdr:col>46</xdr:col>
      <xdr:colOff>38100</xdr:colOff>
      <xdr:row>98</xdr:row>
      <xdr:rowOff>116173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107300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0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87314</xdr:rowOff>
    </xdr:from>
    <xdr:to>
      <xdr:col>41</xdr:col>
      <xdr:colOff>101600</xdr:colOff>
      <xdr:row>98</xdr:row>
      <xdr:rowOff>17464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22025</xdr:rowOff>
    </xdr:from>
    <xdr:to>
      <xdr:col>36</xdr:col>
      <xdr:colOff>165100</xdr:colOff>
      <xdr:row>98</xdr:row>
      <xdr:rowOff>123625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114752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133139</xdr:rowOff>
    </xdr:from>
    <xdr:to>
      <xdr:col>85</xdr:col>
      <xdr:colOff>127000</xdr:colOff>
      <xdr:row>38</xdr:row>
      <xdr:rowOff>138419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48239"/>
          <a:ext cx="8382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135403</xdr:rowOff>
    </xdr:from>
    <xdr:to>
      <xdr:col>81</xdr:col>
      <xdr:colOff>50800</xdr:colOff>
      <xdr:row>38</xdr:row>
      <xdr:rowOff>138419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050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135403</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5050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77429</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92529"/>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82339</xdr:rowOff>
    </xdr:from>
    <xdr:to>
      <xdr:col>85</xdr:col>
      <xdr:colOff>177800</xdr:colOff>
      <xdr:row>39</xdr:row>
      <xdr:rowOff>12489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168716</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2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87619</xdr:rowOff>
    </xdr:from>
    <xdr:to>
      <xdr:col>81</xdr:col>
      <xdr:colOff>101600</xdr:colOff>
      <xdr:row>39</xdr:row>
      <xdr:rowOff>17769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8896</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24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84603</xdr:rowOff>
    </xdr:from>
    <xdr:to>
      <xdr:col>76</xdr:col>
      <xdr:colOff>165100</xdr:colOff>
      <xdr:row>39</xdr:row>
      <xdr:rowOff>14753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5880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9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26629</xdr:rowOff>
    </xdr:from>
    <xdr:to>
      <xdr:col>67</xdr:col>
      <xdr:colOff>101600</xdr:colOff>
      <xdr:row>38</xdr:row>
      <xdr:rowOff>128229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119356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3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157451</xdr:rowOff>
    </xdr:from>
    <xdr:to>
      <xdr:col>85</xdr:col>
      <xdr:colOff>127000</xdr:colOff>
      <xdr:row>76</xdr:row>
      <xdr:rowOff>162823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87651"/>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162823</xdr:rowOff>
    </xdr:from>
    <xdr:to>
      <xdr:col>81</xdr:col>
      <xdr:colOff>50800</xdr:colOff>
      <xdr:row>76</xdr:row>
      <xdr:rowOff>166977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93023"/>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166977</xdr:rowOff>
    </xdr:from>
    <xdr:to>
      <xdr:col>76</xdr:col>
      <xdr:colOff>114300</xdr:colOff>
      <xdr:row>77</xdr:row>
      <xdr:rowOff>5415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97177"/>
          <a:ext cx="8890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5415</xdr:rowOff>
    </xdr:from>
    <xdr:to>
      <xdr:col>71</xdr:col>
      <xdr:colOff>177800</xdr:colOff>
      <xdr:row>77</xdr:row>
      <xdr:rowOff>8666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07065"/>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106651</xdr:rowOff>
    </xdr:from>
    <xdr:to>
      <xdr:col>85</xdr:col>
      <xdr:colOff>177800</xdr:colOff>
      <xdr:row>77</xdr:row>
      <xdr:rowOff>36801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3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85078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1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112023</xdr:rowOff>
    </xdr:from>
    <xdr:to>
      <xdr:col>81</xdr:col>
      <xdr:colOff>101600</xdr:colOff>
      <xdr:row>77</xdr:row>
      <xdr:rowOff>42173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4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33300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3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116177</xdr:rowOff>
    </xdr:from>
    <xdr:to>
      <xdr:col>76</xdr:col>
      <xdr:colOff>165100</xdr:colOff>
      <xdr:row>77</xdr:row>
      <xdr:rowOff>46327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37454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3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126065</xdr:rowOff>
    </xdr:from>
    <xdr:to>
      <xdr:col>72</xdr:col>
      <xdr:colOff>38100</xdr:colOff>
      <xdr:row>77</xdr:row>
      <xdr:rowOff>56215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47342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129316</xdr:rowOff>
    </xdr:from>
    <xdr:to>
      <xdr:col>67</xdr:col>
      <xdr:colOff>101600</xdr:colOff>
      <xdr:row>77</xdr:row>
      <xdr:rowOff>59466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50593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105087</xdr:rowOff>
    </xdr:from>
    <xdr:to>
      <xdr:col>85</xdr:col>
      <xdr:colOff>127000</xdr:colOff>
      <xdr:row>98</xdr:row>
      <xdr:rowOff>107559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7187"/>
          <a:ext cx="8382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29104</xdr:rowOff>
    </xdr:from>
    <xdr:to>
      <xdr:col>81</xdr:col>
      <xdr:colOff>50800</xdr:colOff>
      <xdr:row>98</xdr:row>
      <xdr:rowOff>107559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31204"/>
          <a:ext cx="889000" cy="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29104</xdr:rowOff>
    </xdr:from>
    <xdr:to>
      <xdr:col>76</xdr:col>
      <xdr:colOff>114300</xdr:colOff>
      <xdr:row>98</xdr:row>
      <xdr:rowOff>125611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31204"/>
          <a:ext cx="889000" cy="9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100419</xdr:rowOff>
    </xdr:from>
    <xdr:to>
      <xdr:col>71</xdr:col>
      <xdr:colOff>177800</xdr:colOff>
      <xdr:row>98</xdr:row>
      <xdr:rowOff>125611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02519"/>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54287</xdr:rowOff>
    </xdr:from>
    <xdr:to>
      <xdr:col>85</xdr:col>
      <xdr:colOff>177800</xdr:colOff>
      <xdr:row>98</xdr:row>
      <xdr:rowOff>155887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56759</xdr:rowOff>
    </xdr:from>
    <xdr:to>
      <xdr:col>81</xdr:col>
      <xdr:colOff>101600</xdr:colOff>
      <xdr:row>98</xdr:row>
      <xdr:rowOff>158359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149486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149754</xdr:rowOff>
    </xdr:from>
    <xdr:to>
      <xdr:col>76</xdr:col>
      <xdr:colOff>165100</xdr:colOff>
      <xdr:row>98</xdr:row>
      <xdr:rowOff>79904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96431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74811</xdr:rowOff>
    </xdr:from>
    <xdr:to>
      <xdr:col>72</xdr:col>
      <xdr:colOff>38100</xdr:colOff>
      <xdr:row>99</xdr:row>
      <xdr:rowOff>4961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167538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49619</xdr:rowOff>
    </xdr:from>
    <xdr:to>
      <xdr:col>67</xdr:col>
      <xdr:colOff>101600</xdr:colOff>
      <xdr:row>98</xdr:row>
      <xdr:rowOff>151219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5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167746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2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32508</xdr:rowOff>
    </xdr:from>
    <xdr:to>
      <xdr:col>116</xdr:col>
      <xdr:colOff>63500</xdr:colOff>
      <xdr:row>76</xdr:row>
      <xdr:rowOff>52135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62708"/>
          <a:ext cx="8382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52135</xdr:rowOff>
    </xdr:from>
    <xdr:to>
      <xdr:col>111</xdr:col>
      <xdr:colOff>177800</xdr:colOff>
      <xdr:row>76</xdr:row>
      <xdr:rowOff>69433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82335"/>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69433</xdr:rowOff>
    </xdr:from>
    <xdr:to>
      <xdr:col>107</xdr:col>
      <xdr:colOff>50800</xdr:colOff>
      <xdr:row>76</xdr:row>
      <xdr:rowOff>71174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99633"/>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71174</xdr:rowOff>
    </xdr:from>
    <xdr:to>
      <xdr:col>102</xdr:col>
      <xdr:colOff>114300</xdr:colOff>
      <xdr:row>76</xdr:row>
      <xdr:rowOff>92489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01374"/>
          <a:ext cx="889000" cy="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153158</xdr:rowOff>
    </xdr:from>
    <xdr:to>
      <xdr:col>116</xdr:col>
      <xdr:colOff>114300</xdr:colOff>
      <xdr:row>76</xdr:row>
      <xdr:rowOff>83308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131585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9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1335</xdr:rowOff>
    </xdr:from>
    <xdr:to>
      <xdr:col>112</xdr:col>
      <xdr:colOff>38100</xdr:colOff>
      <xdr:row>76</xdr:row>
      <xdr:rowOff>102935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94062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18633</xdr:rowOff>
    </xdr:from>
    <xdr:to>
      <xdr:col>107</xdr:col>
      <xdr:colOff>101600</xdr:colOff>
      <xdr:row>76</xdr:row>
      <xdr:rowOff>120233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111360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4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20374</xdr:rowOff>
    </xdr:from>
    <xdr:to>
      <xdr:col>102</xdr:col>
      <xdr:colOff>165100</xdr:colOff>
      <xdr:row>76</xdr:row>
      <xdr:rowOff>121974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113101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41689</xdr:rowOff>
    </xdr:from>
    <xdr:to>
      <xdr:col>98</xdr:col>
      <xdr:colOff>38100</xdr:colOff>
      <xdr:row>76</xdr:row>
      <xdr:rowOff>143289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134416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495,671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し高い水準となっているのは人件費である。人件費は、行財政改革プランに基づき、定年退職者不補充等により職員数の削減を図ってきたが、人口減少による影響や会計年度任用職員報酬の増加により類似団体平均を上回ってしま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10,565
10,378
27.50
5,501,346
5,236,768
226,090
3,435,302
3,914,649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6159</xdr:rowOff>
    </xdr:from>
    <xdr:to>
      <xdr:col>24</xdr:col>
      <xdr:colOff>63500</xdr:colOff>
      <xdr:row>35</xdr:row>
      <xdr:rowOff>9589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6909"/>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9589</xdr:rowOff>
    </xdr:from>
    <xdr:to>
      <xdr:col>19</xdr:col>
      <xdr:colOff>177800</xdr:colOff>
      <xdr:row>35</xdr:row>
      <xdr:rowOff>52260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0339"/>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10732</xdr:rowOff>
    </xdr:from>
    <xdr:to>
      <xdr:col>15</xdr:col>
      <xdr:colOff>50800</xdr:colOff>
      <xdr:row>35</xdr:row>
      <xdr:rowOff>52260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1482"/>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10732</xdr:rowOff>
    </xdr:from>
    <xdr:to>
      <xdr:col>10</xdr:col>
      <xdr:colOff>114300</xdr:colOff>
      <xdr:row>35</xdr:row>
      <xdr:rowOff>40830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1482"/>
          <a:ext cx="889000" cy="3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126809</xdr:rowOff>
    </xdr:from>
    <xdr:to>
      <xdr:col>24</xdr:col>
      <xdr:colOff>114300</xdr:colOff>
      <xdr:row>35</xdr:row>
      <xdr:rowOff>56959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149686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130239</xdr:rowOff>
    </xdr:from>
    <xdr:to>
      <xdr:col>20</xdr:col>
      <xdr:colOff>38100</xdr:colOff>
      <xdr:row>35</xdr:row>
      <xdr:rowOff>60389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76916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1460</xdr:rowOff>
    </xdr:from>
    <xdr:to>
      <xdr:col>15</xdr:col>
      <xdr:colOff>101600</xdr:colOff>
      <xdr:row>35</xdr:row>
      <xdr:rowOff>103060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119587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131382</xdr:rowOff>
    </xdr:from>
    <xdr:to>
      <xdr:col>10</xdr:col>
      <xdr:colOff>165100</xdr:colOff>
      <xdr:row>35</xdr:row>
      <xdr:rowOff>61532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78059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161480</xdr:rowOff>
    </xdr:from>
    <xdr:to>
      <xdr:col>6</xdr:col>
      <xdr:colOff>38100</xdr:colOff>
      <xdr:row>35</xdr:row>
      <xdr:rowOff>91630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108157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32093</xdr:rowOff>
    </xdr:from>
    <xdr:to>
      <xdr:col>24</xdr:col>
      <xdr:colOff>63500</xdr:colOff>
      <xdr:row>57</xdr:row>
      <xdr:rowOff>73616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04743"/>
          <a:ext cx="838200" cy="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46299</xdr:rowOff>
    </xdr:from>
    <xdr:to>
      <xdr:col>19</xdr:col>
      <xdr:colOff>177800</xdr:colOff>
      <xdr:row>57</xdr:row>
      <xdr:rowOff>73616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18949"/>
          <a:ext cx="889000" cy="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56104</xdr:rowOff>
    </xdr:from>
    <xdr:to>
      <xdr:col>15</xdr:col>
      <xdr:colOff>50800</xdr:colOff>
      <xdr:row>57</xdr:row>
      <xdr:rowOff>46299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57304"/>
          <a:ext cx="889000" cy="16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56104</xdr:rowOff>
    </xdr:from>
    <xdr:to>
      <xdr:col>10</xdr:col>
      <xdr:colOff>114300</xdr:colOff>
      <xdr:row>57</xdr:row>
      <xdr:rowOff>89529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57304"/>
          <a:ext cx="889000" cy="20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152743</xdr:rowOff>
    </xdr:from>
    <xdr:to>
      <xdr:col>24</xdr:col>
      <xdr:colOff>114300</xdr:colOff>
      <xdr:row>57</xdr:row>
      <xdr:rowOff>82893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131170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22816</xdr:rowOff>
    </xdr:from>
    <xdr:to>
      <xdr:col>20</xdr:col>
      <xdr:colOff>38100</xdr:colOff>
      <xdr:row>57</xdr:row>
      <xdr:rowOff>124416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115543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8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166949</xdr:rowOff>
    </xdr:from>
    <xdr:to>
      <xdr:col>15</xdr:col>
      <xdr:colOff>101600</xdr:colOff>
      <xdr:row>57</xdr:row>
      <xdr:rowOff>97099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88226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6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5304</xdr:rowOff>
    </xdr:from>
    <xdr:to>
      <xdr:col>10</xdr:col>
      <xdr:colOff>165100</xdr:colOff>
      <xdr:row>56</xdr:row>
      <xdr:rowOff>106904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98031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38729</xdr:rowOff>
    </xdr:from>
    <xdr:to>
      <xdr:col>6</xdr:col>
      <xdr:colOff>38100</xdr:colOff>
      <xdr:row>57</xdr:row>
      <xdr:rowOff>140329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131456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67988</xdr:rowOff>
    </xdr:from>
    <xdr:to>
      <xdr:col>24</xdr:col>
      <xdr:colOff>63500</xdr:colOff>
      <xdr:row>77</xdr:row>
      <xdr:rowOff>102164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69638"/>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59635</xdr:rowOff>
    </xdr:from>
    <xdr:to>
      <xdr:col>19</xdr:col>
      <xdr:colOff>177800</xdr:colOff>
      <xdr:row>77</xdr:row>
      <xdr:rowOff>102164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61285"/>
          <a:ext cx="889000" cy="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59635</xdr:rowOff>
    </xdr:from>
    <xdr:to>
      <xdr:col>15</xdr:col>
      <xdr:colOff>50800</xdr:colOff>
      <xdr:row>78</xdr:row>
      <xdr:rowOff>23092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61285"/>
          <a:ext cx="889000" cy="1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23092</xdr:rowOff>
    </xdr:from>
    <xdr:to>
      <xdr:col>10</xdr:col>
      <xdr:colOff>114300</xdr:colOff>
      <xdr:row>78</xdr:row>
      <xdr:rowOff>52009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96192"/>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17188</xdr:rowOff>
    </xdr:from>
    <xdr:to>
      <xdr:col>24</xdr:col>
      <xdr:colOff>114300</xdr:colOff>
      <xdr:row>77</xdr:row>
      <xdr:rowOff>118788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103565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51364</xdr:rowOff>
    </xdr:from>
    <xdr:to>
      <xdr:col>20</xdr:col>
      <xdr:colOff>38100</xdr:colOff>
      <xdr:row>77</xdr:row>
      <xdr:rowOff>152964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144091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8835</xdr:rowOff>
    </xdr:from>
    <xdr:to>
      <xdr:col>15</xdr:col>
      <xdr:colOff>101600</xdr:colOff>
      <xdr:row>77</xdr:row>
      <xdr:rowOff>110435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101562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143742</xdr:rowOff>
    </xdr:from>
    <xdr:to>
      <xdr:col>10</xdr:col>
      <xdr:colOff>165100</xdr:colOff>
      <xdr:row>78</xdr:row>
      <xdr:rowOff>73892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65019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1209</xdr:rowOff>
    </xdr:from>
    <xdr:to>
      <xdr:col>6</xdr:col>
      <xdr:colOff>38100</xdr:colOff>
      <xdr:row>78</xdr:row>
      <xdr:rowOff>102809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93936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87731</xdr:rowOff>
    </xdr:from>
    <xdr:to>
      <xdr:col>24</xdr:col>
      <xdr:colOff>63500</xdr:colOff>
      <xdr:row>97</xdr:row>
      <xdr:rowOff>104342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18381"/>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80122</xdr:rowOff>
    </xdr:from>
    <xdr:to>
      <xdr:col>19</xdr:col>
      <xdr:colOff>177800</xdr:colOff>
      <xdr:row>97</xdr:row>
      <xdr:rowOff>87731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1077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80122</xdr:rowOff>
    </xdr:from>
    <xdr:to>
      <xdr:col>15</xdr:col>
      <xdr:colOff>50800</xdr:colOff>
      <xdr:row>98</xdr:row>
      <xdr:rowOff>19207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0772"/>
          <a:ext cx="889000" cy="1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19207</xdr:rowOff>
    </xdr:from>
    <xdr:to>
      <xdr:col>10</xdr:col>
      <xdr:colOff>114300</xdr:colOff>
      <xdr:row>98</xdr:row>
      <xdr:rowOff>45103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1307"/>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53542</xdr:rowOff>
    </xdr:from>
    <xdr:to>
      <xdr:col>24</xdr:col>
      <xdr:colOff>114300</xdr:colOff>
      <xdr:row>97</xdr:row>
      <xdr:rowOff>155142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31969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36931</xdr:rowOff>
    </xdr:from>
    <xdr:to>
      <xdr:col>20</xdr:col>
      <xdr:colOff>38100</xdr:colOff>
      <xdr:row>97</xdr:row>
      <xdr:rowOff>138531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129658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29322</xdr:rowOff>
    </xdr:from>
    <xdr:to>
      <xdr:col>15</xdr:col>
      <xdr:colOff>101600</xdr:colOff>
      <xdr:row>97</xdr:row>
      <xdr:rowOff>130922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122049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139857</xdr:rowOff>
    </xdr:from>
    <xdr:to>
      <xdr:col>10</xdr:col>
      <xdr:colOff>165100</xdr:colOff>
      <xdr:row>98</xdr:row>
      <xdr:rowOff>70007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61134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165753</xdr:rowOff>
    </xdr:from>
    <xdr:to>
      <xdr:col>6</xdr:col>
      <xdr:colOff>38100</xdr:colOff>
      <xdr:row>98</xdr:row>
      <xdr:rowOff>95903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87030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46195</xdr:rowOff>
    </xdr:from>
    <xdr:to>
      <xdr:col>55</xdr:col>
      <xdr:colOff>0</xdr:colOff>
      <xdr:row>58</xdr:row>
      <xdr:rowOff>49875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90295"/>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13208</xdr:rowOff>
    </xdr:from>
    <xdr:to>
      <xdr:col>50</xdr:col>
      <xdr:colOff>114300</xdr:colOff>
      <xdr:row>58</xdr:row>
      <xdr:rowOff>49875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57308"/>
          <a:ext cx="8890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58288</xdr:rowOff>
    </xdr:from>
    <xdr:to>
      <xdr:col>45</xdr:col>
      <xdr:colOff>177800</xdr:colOff>
      <xdr:row>58</xdr:row>
      <xdr:rowOff>13208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30938"/>
          <a:ext cx="8890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58288</xdr:rowOff>
    </xdr:from>
    <xdr:to>
      <xdr:col>41</xdr:col>
      <xdr:colOff>50800</xdr:colOff>
      <xdr:row>58</xdr:row>
      <xdr:rowOff>32502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30938"/>
          <a:ext cx="889000" cy="14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166845</xdr:rowOff>
    </xdr:from>
    <xdr:to>
      <xdr:col>55</xdr:col>
      <xdr:colOff>50800</xdr:colOff>
      <xdr:row>58</xdr:row>
      <xdr:rowOff>96995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145272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170525</xdr:rowOff>
    </xdr:from>
    <xdr:to>
      <xdr:col>50</xdr:col>
      <xdr:colOff>165100</xdr:colOff>
      <xdr:row>58</xdr:row>
      <xdr:rowOff>100675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91802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133858</xdr:rowOff>
    </xdr:from>
    <xdr:to>
      <xdr:col>46</xdr:col>
      <xdr:colOff>38100</xdr:colOff>
      <xdr:row>58</xdr:row>
      <xdr:rowOff>64008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55135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7488</xdr:rowOff>
    </xdr:from>
    <xdr:to>
      <xdr:col>41</xdr:col>
      <xdr:colOff>101600</xdr:colOff>
      <xdr:row>57</xdr:row>
      <xdr:rowOff>109088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125615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5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153152</xdr:rowOff>
    </xdr:from>
    <xdr:to>
      <xdr:col>36</xdr:col>
      <xdr:colOff>165100</xdr:colOff>
      <xdr:row>58</xdr:row>
      <xdr:rowOff>83302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74429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1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117411</xdr:rowOff>
    </xdr:from>
    <xdr:to>
      <xdr:col>55</xdr:col>
      <xdr:colOff>0</xdr:colOff>
      <xdr:row>78</xdr:row>
      <xdr:rowOff>136683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0511"/>
          <a:ext cx="8382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108587</xdr:rowOff>
    </xdr:from>
    <xdr:to>
      <xdr:col>50</xdr:col>
      <xdr:colOff>114300</xdr:colOff>
      <xdr:row>78</xdr:row>
      <xdr:rowOff>117411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1687"/>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108587</xdr:rowOff>
    </xdr:from>
    <xdr:to>
      <xdr:col>45</xdr:col>
      <xdr:colOff>177800</xdr:colOff>
      <xdr:row>78</xdr:row>
      <xdr:rowOff>115438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1687"/>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115438</xdr:rowOff>
    </xdr:from>
    <xdr:to>
      <xdr:col>41</xdr:col>
      <xdr:colOff>50800</xdr:colOff>
      <xdr:row>78</xdr:row>
      <xdr:rowOff>134449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8538"/>
          <a:ext cx="8890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85883</xdr:rowOff>
    </xdr:from>
    <xdr:to>
      <xdr:col>55</xdr:col>
      <xdr:colOff>50800</xdr:colOff>
      <xdr:row>79</xdr:row>
      <xdr:rowOff>16033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66611</xdr:rowOff>
    </xdr:from>
    <xdr:to>
      <xdr:col>50</xdr:col>
      <xdr:colOff>165100</xdr:colOff>
      <xdr:row>78</xdr:row>
      <xdr:rowOff>168211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159338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3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57787</xdr:rowOff>
    </xdr:from>
    <xdr:to>
      <xdr:col>46</xdr:col>
      <xdr:colOff>38100</xdr:colOff>
      <xdr:row>78</xdr:row>
      <xdr:rowOff>159387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150514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64638</xdr:rowOff>
    </xdr:from>
    <xdr:to>
      <xdr:col>41</xdr:col>
      <xdr:colOff>101600</xdr:colOff>
      <xdr:row>78</xdr:row>
      <xdr:rowOff>166238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83649</xdr:rowOff>
    </xdr:from>
    <xdr:to>
      <xdr:col>36</xdr:col>
      <xdr:colOff>165100</xdr:colOff>
      <xdr:row>79</xdr:row>
      <xdr:rowOff>13799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32245</xdr:rowOff>
    </xdr:from>
    <xdr:to>
      <xdr:col>55</xdr:col>
      <xdr:colOff>0</xdr:colOff>
      <xdr:row>98</xdr:row>
      <xdr:rowOff>41517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34345"/>
          <a:ext cx="8382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171118</xdr:rowOff>
    </xdr:from>
    <xdr:to>
      <xdr:col>50</xdr:col>
      <xdr:colOff>114300</xdr:colOff>
      <xdr:row>98</xdr:row>
      <xdr:rowOff>41517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01768"/>
          <a:ext cx="889000" cy="4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171118</xdr:rowOff>
    </xdr:from>
    <xdr:to>
      <xdr:col>45</xdr:col>
      <xdr:colOff>177800</xdr:colOff>
      <xdr:row>98</xdr:row>
      <xdr:rowOff>9018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01768"/>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149132</xdr:rowOff>
    </xdr:from>
    <xdr:to>
      <xdr:col>41</xdr:col>
      <xdr:colOff>50800</xdr:colOff>
      <xdr:row>98</xdr:row>
      <xdr:rowOff>9018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9782"/>
          <a:ext cx="8890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152895</xdr:rowOff>
    </xdr:from>
    <xdr:to>
      <xdr:col>55</xdr:col>
      <xdr:colOff>50800</xdr:colOff>
      <xdr:row>98</xdr:row>
      <xdr:rowOff>83045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67822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162167</xdr:rowOff>
    </xdr:from>
    <xdr:to>
      <xdr:col>50</xdr:col>
      <xdr:colOff>165100</xdr:colOff>
      <xdr:row>98</xdr:row>
      <xdr:rowOff>92317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83444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120318</xdr:rowOff>
    </xdr:from>
    <xdr:to>
      <xdr:col>46</xdr:col>
      <xdr:colOff>38100</xdr:colOff>
      <xdr:row>98</xdr:row>
      <xdr:rowOff>50468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41595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129668</xdr:rowOff>
    </xdr:from>
    <xdr:to>
      <xdr:col>41</xdr:col>
      <xdr:colOff>101600</xdr:colOff>
      <xdr:row>98</xdr:row>
      <xdr:rowOff>59818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50945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98332</xdr:rowOff>
    </xdr:from>
    <xdr:to>
      <xdr:col>36</xdr:col>
      <xdr:colOff>165100</xdr:colOff>
      <xdr:row>98</xdr:row>
      <xdr:rowOff>28482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19609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25870</xdr:rowOff>
    </xdr:from>
    <xdr:to>
      <xdr:col>85</xdr:col>
      <xdr:colOff>127000</xdr:colOff>
      <xdr:row>37</xdr:row>
      <xdr:rowOff>108357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69520"/>
          <a:ext cx="8382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25870</xdr:rowOff>
    </xdr:from>
    <xdr:to>
      <xdr:col>81</xdr:col>
      <xdr:colOff>50800</xdr:colOff>
      <xdr:row>37</xdr:row>
      <xdr:rowOff>45517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69520"/>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35623</xdr:rowOff>
    </xdr:from>
    <xdr:to>
      <xdr:col>76</xdr:col>
      <xdr:colOff>114300</xdr:colOff>
      <xdr:row>37</xdr:row>
      <xdr:rowOff>45517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79273"/>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35623</xdr:rowOff>
    </xdr:from>
    <xdr:to>
      <xdr:col>71</xdr:col>
      <xdr:colOff>177800</xdr:colOff>
      <xdr:row>37</xdr:row>
      <xdr:rowOff>104762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79273"/>
          <a:ext cx="889000" cy="6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57557</xdr:rowOff>
    </xdr:from>
    <xdr:to>
      <xdr:col>85</xdr:col>
      <xdr:colOff>177800</xdr:colOff>
      <xdr:row>37</xdr:row>
      <xdr:rowOff>159156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1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143934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146520</xdr:rowOff>
    </xdr:from>
    <xdr:to>
      <xdr:col>81</xdr:col>
      <xdr:colOff>101600</xdr:colOff>
      <xdr:row>37</xdr:row>
      <xdr:rowOff>76670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93197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166167</xdr:rowOff>
    </xdr:from>
    <xdr:to>
      <xdr:col>76</xdr:col>
      <xdr:colOff>165100</xdr:colOff>
      <xdr:row>37</xdr:row>
      <xdr:rowOff>96317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87444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156273</xdr:rowOff>
    </xdr:from>
    <xdr:to>
      <xdr:col>72</xdr:col>
      <xdr:colOff>38100</xdr:colOff>
      <xdr:row>37</xdr:row>
      <xdr:rowOff>86423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77550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53962</xdr:rowOff>
    </xdr:from>
    <xdr:to>
      <xdr:col>67</xdr:col>
      <xdr:colOff>101600</xdr:colOff>
      <xdr:row>37</xdr:row>
      <xdr:rowOff>155562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146690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151790</xdr:rowOff>
    </xdr:from>
    <xdr:to>
      <xdr:col>85</xdr:col>
      <xdr:colOff>127000</xdr:colOff>
      <xdr:row>58</xdr:row>
      <xdr:rowOff>154216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95890"/>
          <a:ext cx="8382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154216</xdr:rowOff>
    </xdr:from>
    <xdr:to>
      <xdr:col>81</xdr:col>
      <xdr:colOff>50800</xdr:colOff>
      <xdr:row>58</xdr:row>
      <xdr:rowOff>157456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98316"/>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64928</xdr:rowOff>
    </xdr:from>
    <xdr:to>
      <xdr:col>76</xdr:col>
      <xdr:colOff>114300</xdr:colOff>
      <xdr:row>58</xdr:row>
      <xdr:rowOff>157456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09028"/>
          <a:ext cx="889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64928</xdr:rowOff>
    </xdr:from>
    <xdr:to>
      <xdr:col>71</xdr:col>
      <xdr:colOff>177800</xdr:colOff>
      <xdr:row>58</xdr:row>
      <xdr:rowOff>151284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09028"/>
          <a:ext cx="889000" cy="8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100990</xdr:rowOff>
    </xdr:from>
    <xdr:to>
      <xdr:col>85</xdr:col>
      <xdr:colOff>177800</xdr:colOff>
      <xdr:row>59</xdr:row>
      <xdr:rowOff>31140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15917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103416</xdr:rowOff>
    </xdr:from>
    <xdr:to>
      <xdr:col>81</xdr:col>
      <xdr:colOff>101600</xdr:colOff>
      <xdr:row>59</xdr:row>
      <xdr:rowOff>33566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24693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106656</xdr:rowOff>
    </xdr:from>
    <xdr:to>
      <xdr:col>76</xdr:col>
      <xdr:colOff>165100</xdr:colOff>
      <xdr:row>59</xdr:row>
      <xdr:rowOff>36806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27933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14128</xdr:rowOff>
    </xdr:from>
    <xdr:to>
      <xdr:col>72</xdr:col>
      <xdr:colOff>38100</xdr:colOff>
      <xdr:row>58</xdr:row>
      <xdr:rowOff>115728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106855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100484</xdr:rowOff>
    </xdr:from>
    <xdr:to>
      <xdr:col>67</xdr:col>
      <xdr:colOff>101600</xdr:colOff>
      <xdr:row>59</xdr:row>
      <xdr:rowOff>30634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4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21761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133139</xdr:rowOff>
    </xdr:from>
    <xdr:to>
      <xdr:col>85</xdr:col>
      <xdr:colOff>127000</xdr:colOff>
      <xdr:row>78</xdr:row>
      <xdr:rowOff>138419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06239"/>
          <a:ext cx="8382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135403</xdr:rowOff>
    </xdr:from>
    <xdr:to>
      <xdr:col>81</xdr:col>
      <xdr:colOff>50800</xdr:colOff>
      <xdr:row>78</xdr:row>
      <xdr:rowOff>138419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850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135403</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850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77429</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50529"/>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82339</xdr:rowOff>
    </xdr:from>
    <xdr:to>
      <xdr:col>85</xdr:col>
      <xdr:colOff>177800</xdr:colOff>
      <xdr:row>79</xdr:row>
      <xdr:rowOff>12489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168716</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0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87619</xdr:rowOff>
    </xdr:from>
    <xdr:to>
      <xdr:col>81</xdr:col>
      <xdr:colOff>101600</xdr:colOff>
      <xdr:row>79</xdr:row>
      <xdr:rowOff>17769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8896</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553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84603</xdr:rowOff>
    </xdr:from>
    <xdr:to>
      <xdr:col>76</xdr:col>
      <xdr:colOff>165100</xdr:colOff>
      <xdr:row>79</xdr:row>
      <xdr:rowOff>14753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5880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50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26629</xdr:rowOff>
    </xdr:from>
    <xdr:to>
      <xdr:col>67</xdr:col>
      <xdr:colOff>101600</xdr:colOff>
      <xdr:row>78</xdr:row>
      <xdr:rowOff>128229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119356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9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157451</xdr:rowOff>
    </xdr:from>
    <xdr:to>
      <xdr:col>85</xdr:col>
      <xdr:colOff>127000</xdr:colOff>
      <xdr:row>96</xdr:row>
      <xdr:rowOff>162823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16651"/>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162823</xdr:rowOff>
    </xdr:from>
    <xdr:to>
      <xdr:col>81</xdr:col>
      <xdr:colOff>50800</xdr:colOff>
      <xdr:row>96</xdr:row>
      <xdr:rowOff>166977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22023"/>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166977</xdr:rowOff>
    </xdr:from>
    <xdr:to>
      <xdr:col>76</xdr:col>
      <xdr:colOff>114300</xdr:colOff>
      <xdr:row>97</xdr:row>
      <xdr:rowOff>5415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26177"/>
          <a:ext cx="8890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5415</xdr:rowOff>
    </xdr:from>
    <xdr:to>
      <xdr:col>71</xdr:col>
      <xdr:colOff>177800</xdr:colOff>
      <xdr:row>97</xdr:row>
      <xdr:rowOff>8666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36065"/>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106651</xdr:rowOff>
    </xdr:from>
    <xdr:to>
      <xdr:col>85</xdr:col>
      <xdr:colOff>177800</xdr:colOff>
      <xdr:row>97</xdr:row>
      <xdr:rowOff>36801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85078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112023</xdr:rowOff>
    </xdr:from>
    <xdr:to>
      <xdr:col>81</xdr:col>
      <xdr:colOff>101600</xdr:colOff>
      <xdr:row>97</xdr:row>
      <xdr:rowOff>42173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7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33300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6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116177</xdr:rowOff>
    </xdr:from>
    <xdr:to>
      <xdr:col>76</xdr:col>
      <xdr:colOff>165100</xdr:colOff>
      <xdr:row>97</xdr:row>
      <xdr:rowOff>46327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7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37454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6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126065</xdr:rowOff>
    </xdr:from>
    <xdr:to>
      <xdr:col>72</xdr:col>
      <xdr:colOff>38100</xdr:colOff>
      <xdr:row>97</xdr:row>
      <xdr:rowOff>56215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47342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7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129316</xdr:rowOff>
    </xdr:from>
    <xdr:to>
      <xdr:col>67</xdr:col>
      <xdr:colOff>101600</xdr:colOff>
      <xdr:row>97</xdr:row>
      <xdr:rowOff>59466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8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50593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29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545300" y="6529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134620</xdr:rowOff>
    </xdr:from>
    <xdr:to>
      <xdr:col>107</xdr:col>
      <xdr:colOff>101600</xdr:colOff>
      <xdr:row>38</xdr:row>
      <xdr:rowOff>64770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55897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5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議会費については、類似団体と比較して引き続き高い水準で推移しているため、経費の削減に努める。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総務費、民生費、農林水産業費、商工費、土木費、教育費、災害復旧費について、類似団体と比較して低い水準で推移しており、引き続き健全な財政運営に努める。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公債費について、類似団体平均を下回っているが増加傾向にあるため、今後も町債発行事業を選別し公債費の抑制に努める。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新型コロナウイルス感染症対策に係る国庫支出金の増加等により歳入が増加したため、財政調整基金を</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百万円積立てることとなった。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人口減少による町税の自然減などにより自主財源の確保は厳しい状況が続くことが見込まれる一方で、この先大規模事業が多数予定されていることから、歳入の維持や経常経費の削減等により財政状況を健全に保ち、公債費の増加を見据えて基金を積み立て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前年度に引き続き全会計とも資金不足に該当はなく、連結実質赤字比率も黒字となった。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標準財政規模比は一般会計が最も大きく前年度から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の増加となっている。標準財政規模比の小さい国民健康保険事業、後期高齢者医療事業、介護保険事業特別会計への一般会計からの繰入金が増加しているので、税収を主な財源とする普通会計の負担額を減らし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4249_&#30333;&#23376;&#30010;&#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4249_&#30333;&#23376;&#30010;&#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26</v>
          </cell>
          <cell r="BX51">
            <v>16.399999999999999</v>
          </cell>
        </row>
        <row r="53">
          <cell r="BP53">
            <v>67.599999999999994</v>
          </cell>
          <cell r="BX53">
            <v>68.400000000000006</v>
          </cell>
          <cell r="CF53">
            <v>69.7</v>
          </cell>
          <cell r="CN53">
            <v>71</v>
          </cell>
          <cell r="CV53">
            <v>67.7</v>
          </cell>
        </row>
        <row r="55">
          <cell r="AN55" t="str">
            <v>類似団体内平均値</v>
          </cell>
          <cell r="BP55">
            <v>3.1</v>
          </cell>
          <cell r="BX55">
            <v>13.7</v>
          </cell>
          <cell r="CF55">
            <v>6.9</v>
          </cell>
          <cell r="CN55">
            <v>0</v>
          </cell>
          <cell r="CV55">
            <v>0</v>
          </cell>
        </row>
        <row r="57">
          <cell r="BP57">
            <v>61.2</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cell r="BP73">
            <v>26</v>
          </cell>
          <cell r="BX73">
            <v>16.399999999999999</v>
          </cell>
        </row>
        <row r="75">
          <cell r="BP75">
            <v>3.7</v>
          </cell>
          <cell r="BX75">
            <v>4.3</v>
          </cell>
          <cell r="CF75">
            <v>4.5</v>
          </cell>
          <cell r="CN75">
            <v>4.5</v>
          </cell>
          <cell r="CV75">
            <v>5.2</v>
          </cell>
        </row>
        <row r="77">
          <cell r="AN77" t="str">
            <v>類似団体内平均値</v>
          </cell>
          <cell r="BP77">
            <v>3.1</v>
          </cell>
          <cell r="BX77">
            <v>13.7</v>
          </cell>
          <cell r="CF77">
            <v>6.9</v>
          </cell>
          <cell r="CN77">
            <v>0</v>
          </cell>
          <cell r="CV77">
            <v>0</v>
          </cell>
        </row>
        <row r="79">
          <cell r="BP79">
            <v>7.9</v>
          </cell>
          <cell r="BX79">
            <v>7.9</v>
          </cell>
          <cell r="CF79">
            <v>8</v>
          </cell>
          <cell r="CN79">
            <v>8</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6"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5501346</v>
      </c>
      <c r="BO4" s="436"/>
      <c r="BP4" s="436"/>
      <c r="BQ4" s="436"/>
      <c r="BR4" s="436"/>
      <c r="BS4" s="436"/>
      <c r="BT4" s="436"/>
      <c r="BU4" s="437"/>
      <c r="BV4" s="435">
        <v>5436201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6.6</v>
      </c>
      <c r="CU4" s="576"/>
      <c r="CV4" s="576"/>
      <c r="CW4" s="576"/>
      <c r="CX4" s="576"/>
      <c r="CY4" s="576"/>
      <c r="CZ4" s="576"/>
      <c r="DA4" s="577"/>
      <c r="DB4" s="575">
        <v>5.7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5236768</v>
      </c>
      <c r="BO5" s="407"/>
      <c r="BP5" s="407"/>
      <c r="BQ5" s="407"/>
      <c r="BR5" s="407"/>
      <c r="BS5" s="407"/>
      <c r="BT5" s="407"/>
      <c r="BU5" s="408"/>
      <c r="BV5" s="406">
        <v>5104695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80.400000000000006</v>
      </c>
      <c r="CU5" s="404"/>
      <c r="CV5" s="404"/>
      <c r="CW5" s="404"/>
      <c r="CX5" s="404"/>
      <c r="CY5" s="404"/>
      <c r="CZ5" s="404"/>
      <c r="DA5" s="405"/>
      <c r="DB5" s="403">
        <v>79.3</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264578</v>
      </c>
      <c r="BO6" s="407"/>
      <c r="BP6" s="407"/>
      <c r="BQ6" s="407"/>
      <c r="BR6" s="407"/>
      <c r="BS6" s="407"/>
      <c r="BT6" s="407"/>
      <c r="BU6" s="408"/>
      <c r="BV6" s="406">
        <v>331506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80.900000000000006</v>
      </c>
      <c r="CU6" s="550"/>
      <c r="CV6" s="550"/>
      <c r="CW6" s="550"/>
      <c r="CX6" s="550"/>
      <c r="CY6" s="550"/>
      <c r="CZ6" s="550"/>
      <c r="DA6" s="551"/>
      <c r="DB6" s="549">
        <v>80.5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38488</v>
      </c>
      <c r="BO7" s="407"/>
      <c r="BP7" s="407"/>
      <c r="BQ7" s="407"/>
      <c r="BR7" s="407"/>
      <c r="BS7" s="407"/>
      <c r="BT7" s="407"/>
      <c r="BU7" s="408"/>
      <c r="BV7" s="406">
        <v>139562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3435302</v>
      </c>
      <c r="CU7" s="407"/>
      <c r="CV7" s="407"/>
      <c r="CW7" s="407"/>
      <c r="CX7" s="407"/>
      <c r="CY7" s="407"/>
      <c r="CZ7" s="407"/>
      <c r="DA7" s="408"/>
      <c r="DB7" s="406">
        <v>3377431</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226090</v>
      </c>
      <c r="BO8" s="407"/>
      <c r="BP8" s="407"/>
      <c r="BQ8" s="407"/>
      <c r="BR8" s="407"/>
      <c r="BS8" s="407"/>
      <c r="BT8" s="407"/>
      <c r="BU8" s="408"/>
      <c r="BV8" s="406">
        <v>191944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0.44</v>
      </c>
      <c r="CU8" s="510"/>
      <c r="CV8" s="510"/>
      <c r="CW8" s="510"/>
      <c r="CX8" s="510"/>
      <c r="CY8" s="510"/>
      <c r="CZ8" s="510"/>
      <c r="DA8" s="511"/>
      <c r="DB8" s="509">
        <v>0.45</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10305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34146</v>
      </c>
      <c r="BO9" s="407"/>
      <c r="BP9" s="407"/>
      <c r="BQ9" s="407"/>
      <c r="BR9" s="407"/>
      <c r="BS9" s="407"/>
      <c r="BT9" s="407"/>
      <c r="BU9" s="408"/>
      <c r="BV9" s="406">
        <v>-72830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9.6</v>
      </c>
      <c r="CU9" s="404"/>
      <c r="CV9" s="404"/>
      <c r="CW9" s="404"/>
      <c r="CX9" s="404"/>
      <c r="CY9" s="404"/>
      <c r="CZ9" s="404"/>
      <c r="DA9" s="405"/>
      <c r="DB9" s="403">
        <v>9.5</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11149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115170</v>
      </c>
      <c r="BO10" s="407"/>
      <c r="BP10" s="407"/>
      <c r="BQ10" s="407"/>
      <c r="BR10" s="407"/>
      <c r="BS10" s="407"/>
      <c r="BT10" s="407"/>
      <c r="BU10" s="408"/>
      <c r="BV10" s="406">
        <v>112212</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10565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129</v>
      </c>
      <c r="N13" s="491"/>
      <c r="O13" s="491"/>
      <c r="P13" s="491"/>
      <c r="Q13" s="492"/>
      <c r="R13" s="493">
        <v>10378</v>
      </c>
      <c r="S13" s="494"/>
      <c r="T13" s="494"/>
      <c r="U13" s="494"/>
      <c r="V13" s="495"/>
      <c r="W13" s="496" t="s">
        <v>130</v>
      </c>
      <c r="X13" s="392"/>
      <c r="Y13" s="392"/>
      <c r="Z13" s="392"/>
      <c r="AA13" s="392"/>
      <c r="AB13" s="393"/>
      <c r="AC13" s="359">
        <v>626</v>
      </c>
      <c r="AD13" s="360"/>
      <c r="AE13" s="360"/>
      <c r="AF13" s="360"/>
      <c r="AG13" s="361"/>
      <c r="AH13" s="359">
        <v>691</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149316</v>
      </c>
      <c r="BO13" s="407"/>
      <c r="BP13" s="407"/>
      <c r="BQ13" s="407"/>
      <c r="BR13" s="407"/>
      <c r="BS13" s="407"/>
      <c r="BT13" s="407"/>
      <c r="BU13" s="408"/>
      <c r="BV13" s="406">
        <v>39382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5.2</v>
      </c>
      <c r="CU13" s="404"/>
      <c r="CV13" s="404"/>
      <c r="CW13" s="404"/>
      <c r="CX13" s="404"/>
      <c r="CY13" s="404"/>
      <c r="CZ13" s="404"/>
      <c r="DA13" s="405"/>
      <c r="DB13" s="403">
        <v>4.5</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10721</v>
      </c>
      <c r="S14" s="494"/>
      <c r="T14" s="494"/>
      <c r="U14" s="494"/>
      <c r="V14" s="495"/>
      <c r="W14" s="497"/>
      <c r="X14" s="395"/>
      <c r="Y14" s="395"/>
      <c r="Z14" s="395"/>
      <c r="AA14" s="395"/>
      <c r="AB14" s="396"/>
      <c r="AC14" s="486">
        <v>12.6</v>
      </c>
      <c r="AD14" s="487"/>
      <c r="AE14" s="487"/>
      <c r="AF14" s="487"/>
      <c r="AG14" s="488"/>
      <c r="AH14" s="486">
        <v>13.1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129</v>
      </c>
      <c r="N15" s="491"/>
      <c r="O15" s="491"/>
      <c r="P15" s="491"/>
      <c r="Q15" s="492"/>
      <c r="R15" s="493">
        <v>10521</v>
      </c>
      <c r="S15" s="494"/>
      <c r="T15" s="494"/>
      <c r="U15" s="494"/>
      <c r="V15" s="495"/>
      <c r="W15" s="496" t="s">
        <v>137</v>
      </c>
      <c r="X15" s="392"/>
      <c r="Y15" s="392"/>
      <c r="Z15" s="392"/>
      <c r="AA15" s="392"/>
      <c r="AB15" s="393"/>
      <c r="AC15" s="359">
        <v>1274</v>
      </c>
      <c r="AD15" s="360"/>
      <c r="AE15" s="360"/>
      <c r="AF15" s="360"/>
      <c r="AG15" s="361"/>
      <c r="AH15" s="359">
        <v>1379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1380610</v>
      </c>
      <c r="BO15" s="436"/>
      <c r="BP15" s="436"/>
      <c r="BQ15" s="436"/>
      <c r="BR15" s="436"/>
      <c r="BS15" s="436"/>
      <c r="BT15" s="436"/>
      <c r="BU15" s="437"/>
      <c r="BV15" s="435">
        <v>1331030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25.7</v>
      </c>
      <c r="AD16" s="487"/>
      <c r="AE16" s="487"/>
      <c r="AF16" s="487"/>
      <c r="AG16" s="488"/>
      <c r="AH16" s="486">
        <v>26.1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3054314</v>
      </c>
      <c r="BO16" s="407"/>
      <c r="BP16" s="407"/>
      <c r="BQ16" s="407"/>
      <c r="BR16" s="407"/>
      <c r="BS16" s="407"/>
      <c r="BT16" s="407"/>
      <c r="BU16" s="408"/>
      <c r="BV16" s="406">
        <v>2984180</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3049</v>
      </c>
      <c r="AD17" s="360"/>
      <c r="AE17" s="360"/>
      <c r="AF17" s="360"/>
      <c r="AG17" s="361"/>
      <c r="AH17" s="359">
        <v>3217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1737810</v>
      </c>
      <c r="BO17" s="407"/>
      <c r="BP17" s="407"/>
      <c r="BQ17" s="407"/>
      <c r="BR17" s="407"/>
      <c r="BS17" s="407"/>
      <c r="BT17" s="407"/>
      <c r="BU17" s="408"/>
      <c r="BV17" s="406">
        <v>1675049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27.5</v>
      </c>
      <c r="M18" s="459"/>
      <c r="N18" s="459"/>
      <c r="O18" s="459"/>
      <c r="P18" s="459"/>
      <c r="Q18" s="459"/>
      <c r="R18" s="460"/>
      <c r="S18" s="460"/>
      <c r="T18" s="460"/>
      <c r="U18" s="460"/>
      <c r="V18" s="461"/>
      <c r="W18" s="477"/>
      <c r="X18" s="478"/>
      <c r="Y18" s="478"/>
      <c r="Z18" s="478"/>
      <c r="AA18" s="478"/>
      <c r="AB18" s="502"/>
      <c r="AC18" s="376">
        <v>61.6</v>
      </c>
      <c r="AD18" s="377"/>
      <c r="AE18" s="377"/>
      <c r="AF18" s="377"/>
      <c r="AG18" s="462"/>
      <c r="AH18" s="376">
        <v>60.8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2815749</v>
      </c>
      <c r="BO18" s="407"/>
      <c r="BP18" s="407"/>
      <c r="BQ18" s="407"/>
      <c r="BR18" s="407"/>
      <c r="BS18" s="407"/>
      <c r="BT18" s="407"/>
      <c r="BU18" s="408"/>
      <c r="BV18" s="406">
        <v>2747141</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375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4061453</v>
      </c>
      <c r="BO19" s="407"/>
      <c r="BP19" s="407"/>
      <c r="BQ19" s="407"/>
      <c r="BR19" s="407"/>
      <c r="BS19" s="407"/>
      <c r="BT19" s="407"/>
      <c r="BU19" s="408"/>
      <c r="BV19" s="406">
        <v>4076519</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4137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3914649</v>
      </c>
      <c r="BO22" s="436"/>
      <c r="BP22" s="436"/>
      <c r="BQ22" s="436"/>
      <c r="BR22" s="436"/>
      <c r="BS22" s="436"/>
      <c r="BT22" s="436"/>
      <c r="BU22" s="437"/>
      <c r="BV22" s="435">
        <v>4175813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3363236</v>
      </c>
      <c r="BO23" s="407"/>
      <c r="BP23" s="407"/>
      <c r="BQ23" s="407"/>
      <c r="BR23" s="407"/>
      <c r="BS23" s="407"/>
      <c r="BT23" s="407"/>
      <c r="BU23" s="408"/>
      <c r="BV23" s="406">
        <v>3584637</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7880</v>
      </c>
      <c r="R24" s="360"/>
      <c r="S24" s="360"/>
      <c r="T24" s="360"/>
      <c r="U24" s="360"/>
      <c r="V24" s="361"/>
      <c r="W24" s="449"/>
      <c r="X24" s="386"/>
      <c r="Y24" s="387"/>
      <c r="Z24" s="362" t="s">
        <v>162</v>
      </c>
      <c r="AA24" s="363"/>
      <c r="AB24" s="363"/>
      <c r="AC24" s="363"/>
      <c r="AD24" s="363"/>
      <c r="AE24" s="363"/>
      <c r="AF24" s="363"/>
      <c r="AG24" s="364"/>
      <c r="AH24" s="359">
        <v>120</v>
      </c>
      <c r="AI24" s="360"/>
      <c r="AJ24" s="360"/>
      <c r="AK24" s="360"/>
      <c r="AL24" s="361"/>
      <c r="AM24" s="359">
        <v>402600</v>
      </c>
      <c r="AN24" s="360"/>
      <c r="AO24" s="360"/>
      <c r="AP24" s="360"/>
      <c r="AQ24" s="360"/>
      <c r="AR24" s="361"/>
      <c r="AS24" s="359">
        <v>3355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2147508</v>
      </c>
      <c r="BO24" s="407"/>
      <c r="BP24" s="407"/>
      <c r="BQ24" s="407"/>
      <c r="BR24" s="407"/>
      <c r="BS24" s="407"/>
      <c r="BT24" s="407"/>
      <c r="BU24" s="408"/>
      <c r="BV24" s="406">
        <v>2240046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6390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84644</v>
      </c>
      <c r="BO25" s="436"/>
      <c r="BP25" s="436"/>
      <c r="BQ25" s="436"/>
      <c r="BR25" s="436"/>
      <c r="BS25" s="436"/>
      <c r="BT25" s="436"/>
      <c r="BU25" s="437"/>
      <c r="BV25" s="435">
        <v>76585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5770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171</v>
      </c>
      <c r="F27" s="363"/>
      <c r="G27" s="363"/>
      <c r="H27" s="363"/>
      <c r="I27" s="363"/>
      <c r="J27" s="363"/>
      <c r="K27" s="364"/>
      <c r="L27" s="359">
        <v>1</v>
      </c>
      <c r="M27" s="360"/>
      <c r="N27" s="360"/>
      <c r="O27" s="360"/>
      <c r="P27" s="361"/>
      <c r="Q27" s="359">
        <v>2840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95759</v>
      </c>
      <c r="BO27" s="441"/>
      <c r="BP27" s="441"/>
      <c r="BQ27" s="441"/>
      <c r="BR27" s="441"/>
      <c r="BS27" s="441"/>
      <c r="BT27" s="441"/>
      <c r="BU27" s="442"/>
      <c r="BV27" s="440">
        <v>95756</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2370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1456907</v>
      </c>
      <c r="BO28" s="436"/>
      <c r="BP28" s="436"/>
      <c r="BQ28" s="436"/>
      <c r="BR28" s="436"/>
      <c r="BS28" s="436"/>
      <c r="BT28" s="436"/>
      <c r="BU28" s="437"/>
      <c r="BV28" s="435">
        <v>1341737</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12</v>
      </c>
      <c r="M29" s="360"/>
      <c r="N29" s="360"/>
      <c r="O29" s="360"/>
      <c r="P29" s="361"/>
      <c r="Q29" s="359">
        <v>2130</v>
      </c>
      <c r="R29" s="360"/>
      <c r="S29" s="360"/>
      <c r="T29" s="360"/>
      <c r="U29" s="360"/>
      <c r="V29" s="361"/>
      <c r="W29" s="450"/>
      <c r="X29" s="451"/>
      <c r="Y29" s="452"/>
      <c r="Z29" s="362" t="s">
        <v>178</v>
      </c>
      <c r="AA29" s="363"/>
      <c r="AB29" s="363"/>
      <c r="AC29" s="363"/>
      <c r="AD29" s="363"/>
      <c r="AE29" s="363"/>
      <c r="AF29" s="363"/>
      <c r="AG29" s="364"/>
      <c r="AH29" s="359">
        <v>120</v>
      </c>
      <c r="AI29" s="360"/>
      <c r="AJ29" s="360"/>
      <c r="AK29" s="360"/>
      <c r="AL29" s="361"/>
      <c r="AM29" s="359">
        <v>402600</v>
      </c>
      <c r="AN29" s="360"/>
      <c r="AO29" s="360"/>
      <c r="AP29" s="360"/>
      <c r="AQ29" s="360"/>
      <c r="AR29" s="361"/>
      <c r="AS29" s="359">
        <v>3355</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214519</v>
      </c>
      <c r="BO29" s="407"/>
      <c r="BP29" s="407"/>
      <c r="BQ29" s="407"/>
      <c r="BR29" s="407"/>
      <c r="BS29" s="407"/>
      <c r="BT29" s="407"/>
      <c r="BU29" s="408"/>
      <c r="BV29" s="406">
        <v>198511</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100.5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886752</v>
      </c>
      <c r="BO30" s="441"/>
      <c r="BP30" s="441"/>
      <c r="BQ30" s="441"/>
      <c r="BR30" s="441"/>
      <c r="BS30" s="441"/>
      <c r="BT30" s="441"/>
      <c r="BU30" s="442"/>
      <c r="BV30" s="440">
        <v>842042</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白子町国民健康保険事業特別会計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白子町ガス事業特別会計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白子町介護保険事業特別会計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白子町後期高齢者事業特別会計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12</v>
      </c>
      <c r="BX40" s="354"/>
      <c r="BY40" s="355" t="str">
        <f>IF('各会計、関係団体の財政状況及び健全化判断比率'!B74="","",'各会計、関係団体の財政状況及び健全化判断比率'!B74)</f>
        <v>長生郡市広域市町村圏組合（一般会計）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13</v>
      </c>
      <c r="BX41" s="354"/>
      <c r="BY41" s="355" t="str">
        <f>IF('各会計、関係団体の財政状況及び健全化判断比率'!B75="","",'各会計、関係団体の財政状況及び健全化判断比率'!B75)</f>
        <v>長生郡市広域市町村圏組合（水道事業会計）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14</v>
      </c>
      <c r="BX42" s="354"/>
      <c r="BY42" s="355" t="str">
        <f>IF('各会計、関係団体の財政状況及び健全化判断比率'!B76="","",'各会計、関係団体の財政状況及び健全化判断比率'!B76)</f>
        <v>長生郡市広域市町村圏組合（病院事業会計）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15</v>
      </c>
      <c r="BX43" s="354"/>
      <c r="BY43" s="355" t="str">
        <f>IF('各会計、関係団体の財政状況及び健全化判断比率'!B77="","",'各会計、関係団体の財政状況及び健全化判断比率'!B77)</f>
        <v>長生郡市広域市町村圏組合（特別会計）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Oimi9bsTfqFpEXYucTVCtW+JxAmwFUVdP1H1NIVlDG2BZ8Vzj7eZvLSGtZAX7gcHSbwH7gDe8HgznhUHwlAo3A==" saltValue="H/I3aGAK2WQQE4l+M6X2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5.71</v>
      </c>
      <c r="G34" s="33">
        <v>5.51</v>
      </c>
      <c r="H34" s="33">
        <v>7.64</v>
      </c>
      <c r="I34" s="33">
        <v>5.68</v>
      </c>
      <c r="J34" s="34">
        <v>6.58</v>
      </c>
      <c r="K34" s="22"/>
      <c r="L34" s="22"/>
      <c r="M34" s="22"/>
      <c r="N34" s="22"/>
      <c r="O34" s="22"/>
      <c r="P34" s="22"/>
    </row>
    <row r="35" spans="1:16" ht="39" customHeight="1" x14ac:dyDescent="0.2">
      <c r="A35" s="22"/>
      <c r="B35" s="35"/>
      <c r="C35" s="1132" t="s">
        <v>531</v>
      </c>
      <c r="D35" s="1132"/>
      <c r="E35" s="1133"/>
      <c r="F35" s="36">
        <v>3.2</v>
      </c>
      <c r="G35" s="37">
        <v>3.67</v>
      </c>
      <c r="H35" s="37">
        <v>3.02</v>
      </c>
      <c r="I35" s="37">
        <v>3.76</v>
      </c>
      <c r="J35" s="38">
        <v>3.53</v>
      </c>
      <c r="K35" s="22"/>
      <c r="L35" s="22"/>
      <c r="M35" s="22"/>
      <c r="N35" s="22"/>
      <c r="O35" s="22"/>
      <c r="P35" s="22"/>
    </row>
    <row r="36" spans="1:16" ht="39" customHeight="1" x14ac:dyDescent="0.2">
      <c r="A36" s="22"/>
      <c r="B36" s="35"/>
      <c r="C36" s="1132" t="s">
        <v>532</v>
      </c>
      <c r="D36" s="1132"/>
      <c r="E36" s="1133"/>
      <c r="F36" s="36">
        <v>6.74</v>
      </c>
      <c r="G36" s="37">
        <v>5.36</v>
      </c>
      <c r="H36" s="37">
        <v>3.79</v>
      </c>
      <c r="I36" s="37">
        <v>3.96</v>
      </c>
      <c r="J36" s="38">
        <v>3.41</v>
      </c>
      <c r="K36" s="22"/>
      <c r="L36" s="22"/>
      <c r="M36" s="22"/>
      <c r="N36" s="22"/>
      <c r="O36" s="22"/>
      <c r="P36" s="22"/>
    </row>
    <row r="37" spans="1:16" ht="39" customHeight="1" x14ac:dyDescent="0.2">
      <c r="A37" s="22"/>
      <c r="B37" s="35"/>
      <c r="C37" s="1132" t="s">
        <v>533</v>
      </c>
      <c r="D37" s="1132"/>
      <c r="E37" s="1133"/>
      <c r="F37" s="36">
        <v>3.3</v>
      </c>
      <c r="G37" s="37">
        <v>3.47</v>
      </c>
      <c r="H37" s="37">
        <v>3.95</v>
      </c>
      <c r="I37" s="37">
        <v>3.22</v>
      </c>
      <c r="J37" s="38">
        <v>2.2599999999999998</v>
      </c>
      <c r="K37" s="22"/>
      <c r="L37" s="22"/>
      <c r="M37" s="22"/>
      <c r="N37" s="22"/>
      <c r="O37" s="22"/>
      <c r="P37" s="22"/>
    </row>
    <row r="38" spans="1:16" ht="39" customHeight="1" x14ac:dyDescent="0.2">
      <c r="A38" s="22"/>
      <c r="B38" s="35"/>
      <c r="C38" s="1132" t="s">
        <v>534</v>
      </c>
      <c r="D38" s="1132"/>
      <c r="E38" s="1133"/>
      <c r="F38" s="36">
        <v>0.02</v>
      </c>
      <c r="G38" s="37">
        <v>0.02</v>
      </c>
      <c r="H38" s="37">
        <v>0.02</v>
      </c>
      <c r="I38" s="37">
        <v>0</v>
      </c>
      <c r="J38" s="38">
        <v>0.02</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536</v>
      </c>
      <c r="D43" s="1134"/>
      <c r="E43" s="1135"/>
      <c r="F43" s="41">
        <v>0</v>
      </c>
      <c r="G43" s="42">
        <v>0</v>
      </c>
      <c r="H43" s="42">
        <v>0</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fDcxwg020681dLWY9EjXnPbfu2OMxqiXAxjpryNy8bvvU9rQG2QgkBBtzBvEuSD1Uy++kBQPYpoWF8h5Mh8Uw==" saltValue="GcsfVUBaf1SrL3yQ3feb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368</v>
      </c>
      <c r="L45" s="58">
        <v>370</v>
      </c>
      <c r="M45" s="58">
        <v>382</v>
      </c>
      <c r="N45" s="58">
        <v>385</v>
      </c>
      <c r="O45" s="59">
        <v>390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486</v>
      </c>
      <c r="L48" s="62" t="s">
        <v>486</v>
      </c>
      <c r="M48" s="62">
        <v>0</v>
      </c>
      <c r="N48" s="62" t="s">
        <v>486</v>
      </c>
      <c r="O48" s="63" t="s">
        <v>486</v>
      </c>
      <c r="P48" s="46"/>
      <c r="Q48" s="46"/>
      <c r="R48" s="46"/>
      <c r="S48" s="46"/>
      <c r="T48" s="46"/>
      <c r="U48" s="46"/>
    </row>
    <row r="49" spans="1:21" ht="30.75" customHeight="1" x14ac:dyDescent="0.2">
      <c r="A49" s="46"/>
      <c r="B49" s="1163"/>
      <c r="C49" s="1164"/>
      <c r="D49" s="60"/>
      <c r="E49" s="1140" t="s">
        <v>14</v>
      </c>
      <c r="F49" s="1140"/>
      <c r="G49" s="1140"/>
      <c r="H49" s="1140"/>
      <c r="I49" s="1140"/>
      <c r="J49" s="1141"/>
      <c r="K49" s="61">
        <v>47</v>
      </c>
      <c r="L49" s="62">
        <v>39</v>
      </c>
      <c r="M49" s="62">
        <v>52</v>
      </c>
      <c r="N49" s="62">
        <v>53</v>
      </c>
      <c r="O49" s="63">
        <v>96</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283</v>
      </c>
      <c r="L52" s="62">
        <v>282</v>
      </c>
      <c r="M52" s="62">
        <v>293</v>
      </c>
      <c r="N52" s="62">
        <v>287</v>
      </c>
      <c r="O52" s="63">
        <v>287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132</v>
      </c>
      <c r="L53" s="67">
        <v>127</v>
      </c>
      <c r="M53" s="67">
        <v>141</v>
      </c>
      <c r="N53" s="67">
        <v>151</v>
      </c>
      <c r="O53" s="68">
        <v>199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542</v>
      </c>
      <c r="L58" s="82" t="s">
        <v>542</v>
      </c>
      <c r="M58" s="82" t="s">
        <v>542</v>
      </c>
      <c r="N58" s="82" t="s">
        <v>542</v>
      </c>
      <c r="O58" s="83" t="s">
        <v>542</v>
      </c>
    </row>
    <row r="59" spans="1:21" ht="31.5" customHeight="1" x14ac:dyDescent="0.2">
      <c r="B59" s="1148"/>
      <c r="C59" s="1149"/>
      <c r="D59" s="1155" t="s">
        <v>26</v>
      </c>
      <c r="E59" s="1156"/>
      <c r="F59" s="1156"/>
      <c r="G59" s="1156"/>
      <c r="H59" s="1156"/>
      <c r="I59" s="1156"/>
      <c r="J59" s="1157"/>
      <c r="K59" s="84" t="s">
        <v>542</v>
      </c>
      <c r="L59" s="85" t="s">
        <v>542</v>
      </c>
      <c r="M59" s="85" t="s">
        <v>542</v>
      </c>
      <c r="N59" s="85" t="s">
        <v>542</v>
      </c>
      <c r="O59" s="86" t="s">
        <v>542</v>
      </c>
    </row>
    <row r="60" spans="1:21" ht="31.5" customHeight="1" thickBot="1" x14ac:dyDescent="0.25">
      <c r="B60" s="1150"/>
      <c r="C60" s="1151"/>
      <c r="D60" s="1158" t="s">
        <v>27</v>
      </c>
      <c r="E60" s="1159"/>
      <c r="F60" s="1159"/>
      <c r="G60" s="1159"/>
      <c r="H60" s="1159"/>
      <c r="I60" s="1159"/>
      <c r="J60" s="1160"/>
      <c r="K60" s="87" t="s">
        <v>542</v>
      </c>
      <c r="L60" s="88" t="s">
        <v>542</v>
      </c>
      <c r="M60" s="88" t="s">
        <v>542</v>
      </c>
      <c r="N60" s="88" t="s">
        <v>542</v>
      </c>
      <c r="O60" s="89" t="s">
        <v>542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gGAwUGV/8sYLCX51ukr4nVY7RO7x4H6g0fYIYxj1OLdEdlmwVe7RqIUuS27YVnPSVpZRvROor73gc7u67YoPw==" saltValue="VcDHxSY8MxWtZLdxsLeS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42">
        <v>4408</v>
      </c>
      <c r="J41" s="343">
        <v>4450</v>
      </c>
      <c r="K41" s="343">
        <v>4390</v>
      </c>
      <c r="L41" s="343">
        <v>4176</v>
      </c>
      <c r="M41" s="344">
        <v>3915</v>
      </c>
    </row>
    <row r="42" spans="2:13" ht="27.75" customHeight="1" x14ac:dyDescent="0.2">
      <c r="B42" s="1171"/>
      <c r="C42" s="1172"/>
      <c r="D42" s="104"/>
      <c r="E42" s="1175" t="s">
        <v>32</v>
      </c>
      <c r="F42" s="1175"/>
      <c r="G42" s="1175"/>
      <c r="H42" s="1176"/>
      <c r="I42" s="345">
        <v>96</v>
      </c>
      <c r="J42" s="346">
        <v>81</v>
      </c>
      <c r="K42" s="346">
        <v>65</v>
      </c>
      <c r="L42" s="346">
        <v>77</v>
      </c>
      <c r="M42" s="347">
        <v>85</v>
      </c>
    </row>
    <row r="43" spans="2:13" ht="27.75" customHeight="1" x14ac:dyDescent="0.2">
      <c r="B43" s="1171"/>
      <c r="C43" s="1172"/>
      <c r="D43" s="104"/>
      <c r="E43" s="1175" t="s">
        <v>33</v>
      </c>
      <c r="F43" s="1175"/>
      <c r="G43" s="1175"/>
      <c r="H43" s="1176"/>
      <c r="I43" s="345" t="s">
        <v>486</v>
      </c>
      <c r="J43" s="346" t="s">
        <v>486</v>
      </c>
      <c r="K43" s="346" t="s">
        <v>486</v>
      </c>
      <c r="L43" s="346" t="s">
        <v>486</v>
      </c>
      <c r="M43" s="347" t="s">
        <v>486</v>
      </c>
    </row>
    <row r="44" spans="2:13" ht="27.75" customHeight="1" x14ac:dyDescent="0.2">
      <c r="B44" s="1171"/>
      <c r="C44" s="1172"/>
      <c r="D44" s="104"/>
      <c r="E44" s="1175" t="s">
        <v>34</v>
      </c>
      <c r="F44" s="1175"/>
      <c r="G44" s="1175"/>
      <c r="H44" s="1176"/>
      <c r="I44" s="345">
        <v>337</v>
      </c>
      <c r="J44" s="346">
        <v>343</v>
      </c>
      <c r="K44" s="346">
        <v>334</v>
      </c>
      <c r="L44" s="346">
        <v>362</v>
      </c>
      <c r="M44" s="347">
        <v>707</v>
      </c>
    </row>
    <row r="45" spans="2:13" ht="27.75" customHeight="1" x14ac:dyDescent="0.2">
      <c r="B45" s="1171"/>
      <c r="C45" s="1172"/>
      <c r="D45" s="104"/>
      <c r="E45" s="1175" t="s">
        <v>35</v>
      </c>
      <c r="F45" s="1175"/>
      <c r="G45" s="1175"/>
      <c r="H45" s="1176"/>
      <c r="I45" s="345">
        <v>1286</v>
      </c>
      <c r="J45" s="346">
        <v>1269</v>
      </c>
      <c r="K45" s="346">
        <v>1226</v>
      </c>
      <c r="L45" s="346">
        <v>1224</v>
      </c>
      <c r="M45" s="347">
        <v>1172</v>
      </c>
    </row>
    <row r="46" spans="2:13" ht="27.75" customHeight="1" x14ac:dyDescent="0.2">
      <c r="B46" s="1171"/>
      <c r="C46" s="1172"/>
      <c r="D46" s="105"/>
      <c r="E46" s="1175" t="s">
        <v>36</v>
      </c>
      <c r="F46" s="1175"/>
      <c r="G46" s="1175"/>
      <c r="H46" s="1176"/>
      <c r="I46" s="345" t="s">
        <v>486</v>
      </c>
      <c r="J46" s="346" t="s">
        <v>486</v>
      </c>
      <c r="K46" s="346" t="s">
        <v>486</v>
      </c>
      <c r="L46" s="346" t="s">
        <v>486</v>
      </c>
      <c r="M46" s="347" t="s">
        <v>486</v>
      </c>
    </row>
    <row r="47" spans="2:13" ht="27.75" customHeight="1" x14ac:dyDescent="0.2">
      <c r="B47" s="1171"/>
      <c r="C47" s="1172"/>
      <c r="D47" s="106"/>
      <c r="E47" s="1185" t="s">
        <v>37</v>
      </c>
      <c r="F47" s="1186"/>
      <c r="G47" s="1186"/>
      <c r="H47" s="1187"/>
      <c r="I47" s="345" t="s">
        <v>486</v>
      </c>
      <c r="J47" s="346" t="s">
        <v>486</v>
      </c>
      <c r="K47" s="346" t="s">
        <v>486</v>
      </c>
      <c r="L47" s="346" t="s">
        <v>486</v>
      </c>
      <c r="M47" s="347" t="s">
        <v>486</v>
      </c>
    </row>
    <row r="48" spans="2:13" ht="27.75" customHeight="1" x14ac:dyDescent="0.2">
      <c r="B48" s="1171"/>
      <c r="C48" s="1172"/>
      <c r="D48" s="104"/>
      <c r="E48" s="1175" t="s">
        <v>38</v>
      </c>
      <c r="F48" s="1175"/>
      <c r="G48" s="1175"/>
      <c r="H48" s="1176"/>
      <c r="I48" s="345" t="s">
        <v>486</v>
      </c>
      <c r="J48" s="346" t="s">
        <v>486</v>
      </c>
      <c r="K48" s="346" t="s">
        <v>486</v>
      </c>
      <c r="L48" s="346" t="s">
        <v>486</v>
      </c>
      <c r="M48" s="347" t="s">
        <v>486</v>
      </c>
    </row>
    <row r="49" spans="2:13" ht="27.75" customHeight="1" x14ac:dyDescent="0.2">
      <c r="B49" s="1173"/>
      <c r="C49" s="1174"/>
      <c r="D49" s="104"/>
      <c r="E49" s="1175" t="s">
        <v>39</v>
      </c>
      <c r="F49" s="1175"/>
      <c r="G49" s="1175"/>
      <c r="H49" s="1176"/>
      <c r="I49" s="345" t="s">
        <v>486</v>
      </c>
      <c r="J49" s="346" t="s">
        <v>486</v>
      </c>
      <c r="K49" s="346" t="s">
        <v>486</v>
      </c>
      <c r="L49" s="346" t="s">
        <v>486</v>
      </c>
      <c r="M49" s="347" t="s">
        <v>486</v>
      </c>
    </row>
    <row r="50" spans="2:13" ht="27.75" customHeight="1" x14ac:dyDescent="0.2">
      <c r="B50" s="1169" t="s">
        <v>40</v>
      </c>
      <c r="C50" s="1170"/>
      <c r="D50" s="107"/>
      <c r="E50" s="1175" t="s">
        <v>41</v>
      </c>
      <c r="F50" s="1175"/>
      <c r="G50" s="1175"/>
      <c r="H50" s="1176"/>
      <c r="I50" s="345">
        <v>1927</v>
      </c>
      <c r="J50" s="346">
        <v>2074</v>
      </c>
      <c r="K50" s="346">
        <v>2578</v>
      </c>
      <c r="L50" s="346">
        <v>2825</v>
      </c>
      <c r="M50" s="347">
        <v>3028</v>
      </c>
    </row>
    <row r="51" spans="2:13" ht="27.75" customHeight="1" x14ac:dyDescent="0.2">
      <c r="B51" s="1171"/>
      <c r="C51" s="1172"/>
      <c r="D51" s="104"/>
      <c r="E51" s="1175" t="s">
        <v>42</v>
      </c>
      <c r="F51" s="1175"/>
      <c r="G51" s="1175"/>
      <c r="H51" s="1176"/>
      <c r="I51" s="345" t="s">
        <v>486</v>
      </c>
      <c r="J51" s="346" t="s">
        <v>486</v>
      </c>
      <c r="K51" s="346" t="s">
        <v>486</v>
      </c>
      <c r="L51" s="346" t="s">
        <v>486</v>
      </c>
      <c r="M51" s="347" t="s">
        <v>486</v>
      </c>
    </row>
    <row r="52" spans="2:13" ht="27.75" customHeight="1" x14ac:dyDescent="0.2">
      <c r="B52" s="1173"/>
      <c r="C52" s="1174"/>
      <c r="D52" s="104"/>
      <c r="E52" s="1175" t="s">
        <v>43</v>
      </c>
      <c r="F52" s="1175"/>
      <c r="G52" s="1175"/>
      <c r="H52" s="1176"/>
      <c r="I52" s="345">
        <v>3491</v>
      </c>
      <c r="J52" s="346">
        <v>3583</v>
      </c>
      <c r="K52" s="346">
        <v>3491</v>
      </c>
      <c r="L52" s="346">
        <v>3340</v>
      </c>
      <c r="M52" s="347">
        <v>3118</v>
      </c>
    </row>
    <row r="53" spans="2:13" ht="27.75" customHeight="1" thickBot="1" x14ac:dyDescent="0.25">
      <c r="B53" s="1177" t="s">
        <v>19</v>
      </c>
      <c r="C53" s="1178"/>
      <c r="D53" s="108"/>
      <c r="E53" s="1179" t="s">
        <v>44</v>
      </c>
      <c r="F53" s="1179"/>
      <c r="G53" s="1179"/>
      <c r="H53" s="1180"/>
      <c r="I53" s="348">
        <v>709</v>
      </c>
      <c r="J53" s="349">
        <v>486</v>
      </c>
      <c r="K53" s="349">
        <v>-53</v>
      </c>
      <c r="L53" s="349">
        <v>-326</v>
      </c>
      <c r="M53" s="350">
        <v>-268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2hkgU7XoRxIluJ3zuS9YqCb6b6hS62ZIsvPeGUry7sZgumf+4ajbdF0ZoR7eyUOWrRgC6vsSt9FN/syx8Z4BOA==" saltValue="qn/uvDOzYir3q1mLsib0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120">
        <v>1230</v>
      </c>
      <c r="G55" s="120">
        <v>1342</v>
      </c>
      <c r="H55" s="121">
        <v>1457</v>
      </c>
    </row>
    <row r="56" spans="2:8" ht="52.5" customHeight="1" x14ac:dyDescent="0.2">
      <c r="B56" s="122"/>
      <c r="C56" s="1198" t="s">
        <v>47</v>
      </c>
      <c r="D56" s="1198"/>
      <c r="E56" s="1199"/>
      <c r="F56" s="123">
        <v>179</v>
      </c>
      <c r="G56" s="123">
        <v>199</v>
      </c>
      <c r="H56" s="124">
        <v>215</v>
      </c>
    </row>
    <row r="57" spans="2:8" ht="53.25" customHeight="1" x14ac:dyDescent="0.2">
      <c r="B57" s="122"/>
      <c r="C57" s="1200" t="s">
        <v>48</v>
      </c>
      <c r="D57" s="1200"/>
      <c r="E57" s="1201"/>
      <c r="F57" s="125">
        <v>766</v>
      </c>
      <c r="G57" s="125">
        <v>842</v>
      </c>
      <c r="H57" s="126">
        <v>887</v>
      </c>
    </row>
    <row r="58" spans="2:8" ht="45.75" customHeight="1" x14ac:dyDescent="0.2">
      <c r="B58" s="127"/>
      <c r="C58" s="1188" t="s">
        <v>555</v>
      </c>
      <c r="D58" s="1189"/>
      <c r="E58" s="1190"/>
      <c r="F58" s="128">
        <v>348</v>
      </c>
      <c r="G58" s="128">
        <v>448</v>
      </c>
      <c r="H58" s="129">
        <v>469</v>
      </c>
    </row>
    <row r="59" spans="2:8" ht="45.75" customHeight="1" x14ac:dyDescent="0.2">
      <c r="B59" s="127"/>
      <c r="C59" s="1188" t="s">
        <v>556</v>
      </c>
      <c r="D59" s="1189"/>
      <c r="E59" s="1190"/>
      <c r="F59" s="128">
        <v>228</v>
      </c>
      <c r="G59" s="128">
        <v>202</v>
      </c>
      <c r="H59" s="129">
        <v>225</v>
      </c>
    </row>
    <row r="60" spans="2:8" ht="45.75" customHeight="1" x14ac:dyDescent="0.2">
      <c r="B60" s="127"/>
      <c r="C60" s="1188" t="s">
        <v>557</v>
      </c>
      <c r="D60" s="1189"/>
      <c r="E60" s="1190"/>
      <c r="F60" s="128">
        <v>101</v>
      </c>
      <c r="G60" s="128">
        <v>101</v>
      </c>
      <c r="H60" s="129">
        <v>101</v>
      </c>
    </row>
    <row r="61" spans="2:8" ht="45.75" customHeight="1" x14ac:dyDescent="0.2">
      <c r="B61" s="127"/>
      <c r="C61" s="1188" t="s">
        <v>558</v>
      </c>
      <c r="D61" s="1189"/>
      <c r="E61" s="1190"/>
      <c r="F61" s="128">
        <v>60</v>
      </c>
      <c r="G61" s="128">
        <v>60</v>
      </c>
      <c r="H61" s="129">
        <v>60</v>
      </c>
    </row>
    <row r="62" spans="2:8" ht="45.75" customHeight="1" thickBot="1" x14ac:dyDescent="0.25">
      <c r="B62" s="130"/>
      <c r="C62" s="1191" t="s">
        <v>559</v>
      </c>
      <c r="D62" s="1192"/>
      <c r="E62" s="1193"/>
      <c r="F62" s="131">
        <v>28</v>
      </c>
      <c r="G62" s="131">
        <v>28</v>
      </c>
      <c r="H62" s="132">
        <v>28</v>
      </c>
    </row>
    <row r="63" spans="2:8" ht="52.5" customHeight="1" thickBot="1" x14ac:dyDescent="0.25">
      <c r="B63" s="133"/>
      <c r="C63" s="1194" t="s">
        <v>49</v>
      </c>
      <c r="D63" s="1194"/>
      <c r="E63" s="1195"/>
      <c r="F63" s="134">
        <v>2175</v>
      </c>
      <c r="G63" s="134">
        <v>2382</v>
      </c>
      <c r="H63" s="135">
        <v>2558</v>
      </c>
    </row>
    <row r="64" spans="2:8" ht="13.2" x14ac:dyDescent="0.2"/>
  </sheetData>
  <sheetProtection algorithmName="SHA-512" hashValue="eAYUurhPATnU9Ut656JNk3bHxGAyuDKFYH/JzC199wmZuFYKrUkRKNOEhkBoqUFomFXQCE4Lv6SRpkLXPRmMeQ==" saltValue="cZAJUjqPqmViNxobLDdo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861ED-FFB5-4A47-8AA6-033520183638}">
  <sheetPr>
    <pageSetUpPr fitToPage="1"/>
  </sheetPr>
  <dimension ref="A1:DE85"/>
  <sheetViews>
    <sheetView showGridLines="0" topLeftCell="A62" zoomScale="68"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563</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564</v>
      </c>
      <c r="AO51" s="1230"/>
      <c r="AP51" s="1230"/>
      <c r="AQ51" s="1230"/>
      <c r="AR51" s="1230"/>
      <c r="AS51" s="1230"/>
      <c r="AT51" s="1230"/>
      <c r="AU51" s="1230"/>
      <c r="AV51" s="1230"/>
      <c r="AW51" s="1230"/>
      <c r="AX51" s="1230"/>
      <c r="AY51" s="1230"/>
      <c r="AZ51" s="1230"/>
      <c r="BA51" s="1230"/>
      <c r="BB51" s="1230" t="s">
        <v>565</v>
      </c>
      <c r="BC51" s="1230"/>
      <c r="BD51" s="1230"/>
      <c r="BE51" s="1230"/>
      <c r="BF51" s="1230"/>
      <c r="BG51" s="1230"/>
      <c r="BH51" s="1230"/>
      <c r="BI51" s="1230"/>
      <c r="BJ51" s="1230"/>
      <c r="BK51" s="1230"/>
      <c r="BL51" s="1230"/>
      <c r="BM51" s="1230"/>
      <c r="BN51" s="1230"/>
      <c r="BO51" s="1230"/>
      <c r="BP51" s="1231">
        <v>26</v>
      </c>
      <c r="BQ51" s="1231"/>
      <c r="BR51" s="1231"/>
      <c r="BS51" s="1231"/>
      <c r="BT51" s="1231"/>
      <c r="BU51" s="1231"/>
      <c r="BV51" s="1231"/>
      <c r="BW51" s="1231"/>
      <c r="BX51" s="1231">
        <v>16.399999999999999</v>
      </c>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566</v>
      </c>
      <c r="BC53" s="1230"/>
      <c r="BD53" s="1230"/>
      <c r="BE53" s="1230"/>
      <c r="BF53" s="1230"/>
      <c r="BG53" s="1230"/>
      <c r="BH53" s="1230"/>
      <c r="BI53" s="1230"/>
      <c r="BJ53" s="1230"/>
      <c r="BK53" s="1230"/>
      <c r="BL53" s="1230"/>
      <c r="BM53" s="1230"/>
      <c r="BN53" s="1230"/>
      <c r="BO53" s="1230"/>
      <c r="BP53" s="1231">
        <v>67.599999999999994</v>
      </c>
      <c r="BQ53" s="1231"/>
      <c r="BR53" s="1231"/>
      <c r="BS53" s="1231"/>
      <c r="BT53" s="1231"/>
      <c r="BU53" s="1231"/>
      <c r="BV53" s="1231"/>
      <c r="BW53" s="1231"/>
      <c r="BX53" s="1231">
        <v>68.400000000000006</v>
      </c>
      <c r="BY53" s="1231"/>
      <c r="BZ53" s="1231"/>
      <c r="CA53" s="1231"/>
      <c r="CB53" s="1231"/>
      <c r="CC53" s="1231"/>
      <c r="CD53" s="1231"/>
      <c r="CE53" s="1231"/>
      <c r="CF53" s="1231">
        <v>69.7</v>
      </c>
      <c r="CG53" s="1231"/>
      <c r="CH53" s="1231"/>
      <c r="CI53" s="1231"/>
      <c r="CJ53" s="1231"/>
      <c r="CK53" s="1231"/>
      <c r="CL53" s="1231"/>
      <c r="CM53" s="1231"/>
      <c r="CN53" s="1231">
        <v>71</v>
      </c>
      <c r="CO53" s="1231"/>
      <c r="CP53" s="1231"/>
      <c r="CQ53" s="1231"/>
      <c r="CR53" s="1231"/>
      <c r="CS53" s="1231"/>
      <c r="CT53" s="1231"/>
      <c r="CU53" s="1231"/>
      <c r="CV53" s="1231">
        <v>67.7</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567</v>
      </c>
      <c r="AO55" s="1226"/>
      <c r="AP55" s="1226"/>
      <c r="AQ55" s="1226"/>
      <c r="AR55" s="1226"/>
      <c r="AS55" s="1226"/>
      <c r="AT55" s="1226"/>
      <c r="AU55" s="1226"/>
      <c r="AV55" s="1226"/>
      <c r="AW55" s="1226"/>
      <c r="AX55" s="1226"/>
      <c r="AY55" s="1226"/>
      <c r="AZ55" s="1226"/>
      <c r="BA55" s="1226"/>
      <c r="BB55" s="1230" t="s">
        <v>565</v>
      </c>
      <c r="BC55" s="1230"/>
      <c r="BD55" s="1230"/>
      <c r="BE55" s="1230"/>
      <c r="BF55" s="1230"/>
      <c r="BG55" s="1230"/>
      <c r="BH55" s="1230"/>
      <c r="BI55" s="1230"/>
      <c r="BJ55" s="1230"/>
      <c r="BK55" s="1230"/>
      <c r="BL55" s="1230"/>
      <c r="BM55" s="1230"/>
      <c r="BN55" s="1230"/>
      <c r="BO55" s="1230"/>
      <c r="BP55" s="1231">
        <v>3.1</v>
      </c>
      <c r="BQ55" s="1231"/>
      <c r="BR55" s="1231"/>
      <c r="BS55" s="1231"/>
      <c r="BT55" s="1231"/>
      <c r="BU55" s="1231"/>
      <c r="BV55" s="1231"/>
      <c r="BW55" s="1231"/>
      <c r="BX55" s="1231">
        <v>13.7</v>
      </c>
      <c r="BY55" s="1231"/>
      <c r="BZ55" s="1231"/>
      <c r="CA55" s="1231"/>
      <c r="CB55" s="1231"/>
      <c r="CC55" s="1231"/>
      <c r="CD55" s="1231"/>
      <c r="CE55" s="1231"/>
      <c r="CF55" s="1231">
        <v>6.9</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566</v>
      </c>
      <c r="BC57" s="1230"/>
      <c r="BD57" s="1230"/>
      <c r="BE57" s="1230"/>
      <c r="BF57" s="1230"/>
      <c r="BG57" s="1230"/>
      <c r="BH57" s="1230"/>
      <c r="BI57" s="1230"/>
      <c r="BJ57" s="1230"/>
      <c r="BK57" s="1230"/>
      <c r="BL57" s="1230"/>
      <c r="BM57" s="1230"/>
      <c r="BN57" s="1230"/>
      <c r="BO57" s="1230"/>
      <c r="BP57" s="1231">
        <v>61.2</v>
      </c>
      <c r="BQ57" s="1231"/>
      <c r="BR57" s="1231"/>
      <c r="BS57" s="1231"/>
      <c r="BT57" s="1231"/>
      <c r="BU57" s="1231"/>
      <c r="BV57" s="1231"/>
      <c r="BW57" s="1231"/>
      <c r="BX57" s="1231">
        <v>62</v>
      </c>
      <c r="BY57" s="1231"/>
      <c r="BZ57" s="1231"/>
      <c r="CA57" s="1231"/>
      <c r="CB57" s="1231"/>
      <c r="CC57" s="1231"/>
      <c r="CD57" s="1231"/>
      <c r="CE57" s="1231"/>
      <c r="CF57" s="1231">
        <v>62.9</v>
      </c>
      <c r="CG57" s="1231"/>
      <c r="CH57" s="1231"/>
      <c r="CI57" s="1231"/>
      <c r="CJ57" s="1231"/>
      <c r="CK57" s="1231"/>
      <c r="CL57" s="1231"/>
      <c r="CM57" s="1231"/>
      <c r="CN57" s="1231">
        <v>63.3</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568</v>
      </c>
    </row>
    <row r="64" spans="1:109" ht="13.2" x14ac:dyDescent="0.2">
      <c r="B64" s="259"/>
      <c r="G64" s="1208"/>
      <c r="I64" s="1240"/>
      <c r="J64" s="1240"/>
      <c r="K64" s="1240"/>
      <c r="L64" s="1240"/>
      <c r="M64" s="1240"/>
      <c r="N64" s="1241"/>
      <c r="AM64" s="1208"/>
      <c r="AN64" s="1208" t="s">
        <v>561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569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563</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564</v>
      </c>
      <c r="AO73" s="1230"/>
      <c r="AP73" s="1230"/>
      <c r="AQ73" s="1230"/>
      <c r="AR73" s="1230"/>
      <c r="AS73" s="1230"/>
      <c r="AT73" s="1230"/>
      <c r="AU73" s="1230"/>
      <c r="AV73" s="1230"/>
      <c r="AW73" s="1230"/>
      <c r="AX73" s="1230"/>
      <c r="AY73" s="1230"/>
      <c r="AZ73" s="1230"/>
      <c r="BA73" s="1230"/>
      <c r="BB73" s="1230" t="s">
        <v>565</v>
      </c>
      <c r="BC73" s="1230"/>
      <c r="BD73" s="1230"/>
      <c r="BE73" s="1230"/>
      <c r="BF73" s="1230"/>
      <c r="BG73" s="1230"/>
      <c r="BH73" s="1230"/>
      <c r="BI73" s="1230"/>
      <c r="BJ73" s="1230"/>
      <c r="BK73" s="1230"/>
      <c r="BL73" s="1230"/>
      <c r="BM73" s="1230"/>
      <c r="BN73" s="1230"/>
      <c r="BO73" s="1230"/>
      <c r="BP73" s="1231">
        <v>26</v>
      </c>
      <c r="BQ73" s="1231"/>
      <c r="BR73" s="1231"/>
      <c r="BS73" s="1231"/>
      <c r="BT73" s="1231"/>
      <c r="BU73" s="1231"/>
      <c r="BV73" s="1231"/>
      <c r="BW73" s="1231"/>
      <c r="BX73" s="1231">
        <v>16.399999999999999</v>
      </c>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570</v>
      </c>
      <c r="BC75" s="1230"/>
      <c r="BD75" s="1230"/>
      <c r="BE75" s="1230"/>
      <c r="BF75" s="1230"/>
      <c r="BG75" s="1230"/>
      <c r="BH75" s="1230"/>
      <c r="BI75" s="1230"/>
      <c r="BJ75" s="1230"/>
      <c r="BK75" s="1230"/>
      <c r="BL75" s="1230"/>
      <c r="BM75" s="1230"/>
      <c r="BN75" s="1230"/>
      <c r="BO75" s="1230"/>
      <c r="BP75" s="1231">
        <v>3.7</v>
      </c>
      <c r="BQ75" s="1231"/>
      <c r="BR75" s="1231"/>
      <c r="BS75" s="1231"/>
      <c r="BT75" s="1231"/>
      <c r="BU75" s="1231"/>
      <c r="BV75" s="1231"/>
      <c r="BW75" s="1231"/>
      <c r="BX75" s="1231">
        <v>4.3</v>
      </c>
      <c r="BY75" s="1231"/>
      <c r="BZ75" s="1231"/>
      <c r="CA75" s="1231"/>
      <c r="CB75" s="1231"/>
      <c r="CC75" s="1231"/>
      <c r="CD75" s="1231"/>
      <c r="CE75" s="1231"/>
      <c r="CF75" s="1231">
        <v>4.5</v>
      </c>
      <c r="CG75" s="1231"/>
      <c r="CH75" s="1231"/>
      <c r="CI75" s="1231"/>
      <c r="CJ75" s="1231"/>
      <c r="CK75" s="1231"/>
      <c r="CL75" s="1231"/>
      <c r="CM75" s="1231"/>
      <c r="CN75" s="1231">
        <v>4.5</v>
      </c>
      <c r="CO75" s="1231"/>
      <c r="CP75" s="1231"/>
      <c r="CQ75" s="1231"/>
      <c r="CR75" s="1231"/>
      <c r="CS75" s="1231"/>
      <c r="CT75" s="1231"/>
      <c r="CU75" s="1231"/>
      <c r="CV75" s="1231">
        <v>5.2</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567</v>
      </c>
      <c r="AO77" s="1226"/>
      <c r="AP77" s="1226"/>
      <c r="AQ77" s="1226"/>
      <c r="AR77" s="1226"/>
      <c r="AS77" s="1226"/>
      <c r="AT77" s="1226"/>
      <c r="AU77" s="1226"/>
      <c r="AV77" s="1226"/>
      <c r="AW77" s="1226"/>
      <c r="AX77" s="1226"/>
      <c r="AY77" s="1226"/>
      <c r="AZ77" s="1226"/>
      <c r="BA77" s="1226"/>
      <c r="BB77" s="1230" t="s">
        <v>565</v>
      </c>
      <c r="BC77" s="1230"/>
      <c r="BD77" s="1230"/>
      <c r="BE77" s="1230"/>
      <c r="BF77" s="1230"/>
      <c r="BG77" s="1230"/>
      <c r="BH77" s="1230"/>
      <c r="BI77" s="1230"/>
      <c r="BJ77" s="1230"/>
      <c r="BK77" s="1230"/>
      <c r="BL77" s="1230"/>
      <c r="BM77" s="1230"/>
      <c r="BN77" s="1230"/>
      <c r="BO77" s="1230"/>
      <c r="BP77" s="1231">
        <v>3.1</v>
      </c>
      <c r="BQ77" s="1231"/>
      <c r="BR77" s="1231"/>
      <c r="BS77" s="1231"/>
      <c r="BT77" s="1231"/>
      <c r="BU77" s="1231"/>
      <c r="BV77" s="1231"/>
      <c r="BW77" s="1231"/>
      <c r="BX77" s="1231">
        <v>13.7</v>
      </c>
      <c r="BY77" s="1231"/>
      <c r="BZ77" s="1231"/>
      <c r="CA77" s="1231"/>
      <c r="CB77" s="1231"/>
      <c r="CC77" s="1231"/>
      <c r="CD77" s="1231"/>
      <c r="CE77" s="1231"/>
      <c r="CF77" s="1231">
        <v>6.9</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570</v>
      </c>
      <c r="BC79" s="1230"/>
      <c r="BD79" s="1230"/>
      <c r="BE79" s="1230"/>
      <c r="BF79" s="1230"/>
      <c r="BG79" s="1230"/>
      <c r="BH79" s="1230"/>
      <c r="BI79" s="1230"/>
      <c r="BJ79" s="1230"/>
      <c r="BK79" s="1230"/>
      <c r="BL79" s="1230"/>
      <c r="BM79" s="1230"/>
      <c r="BN79" s="1230"/>
      <c r="BO79" s="1230"/>
      <c r="BP79" s="1231">
        <v>7.9</v>
      </c>
      <c r="BQ79" s="1231"/>
      <c r="BR79" s="1231"/>
      <c r="BS79" s="1231"/>
      <c r="BT79" s="1231"/>
      <c r="BU79" s="1231"/>
      <c r="BV79" s="1231"/>
      <c r="BW79" s="1231"/>
      <c r="BX79" s="1231">
        <v>7.9</v>
      </c>
      <c r="BY79" s="1231"/>
      <c r="BZ79" s="1231"/>
      <c r="CA79" s="1231"/>
      <c r="CB79" s="1231"/>
      <c r="CC79" s="1231"/>
      <c r="CD79" s="1231"/>
      <c r="CE79" s="1231"/>
      <c r="CF79" s="1231">
        <v>8</v>
      </c>
      <c r="CG79" s="1231"/>
      <c r="CH79" s="1231"/>
      <c r="CI79" s="1231"/>
      <c r="CJ79" s="1231"/>
      <c r="CK79" s="1231"/>
      <c r="CL79" s="1231"/>
      <c r="CM79" s="1231"/>
      <c r="CN79" s="1231">
        <v>8</v>
      </c>
      <c r="CO79" s="1231"/>
      <c r="CP79" s="1231"/>
      <c r="CQ79" s="1231"/>
      <c r="CR79" s="1231"/>
      <c r="CS79" s="1231"/>
      <c r="CT79" s="1231"/>
      <c r="CU79" s="1231"/>
      <c r="CV79" s="1231">
        <v>8.1</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z5W611iAuGeARsxvu/GtfW5JWmLSVqA9Unp8HbX1NZOpkD8K0LptcnEfbpxTfJnsYzOuP3BGNuDgH/oZphQXbQ==" saltValue="p0V1D7VXSbPLVdgGG00i7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27895-F625-440E-BDBE-0F0573A66B0A}">
  <sheetPr>
    <pageSetUpPr fitToPage="1"/>
  </sheetPr>
  <dimension ref="A1:DR125"/>
  <sheetViews>
    <sheetView showGridLines="0" topLeftCell="A73"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2uE149Oly7I2CYsH8vsbvP+Kfp1pby+5buG1cpkjGA1CdKXcCevXDWK3KHPhiDey3VkzWM9ll2Ll+rwdFJ6XTA==" saltValue="9DCJbNyau5v6n+bkDXAG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04371-FDE0-425E-8DBB-39D6E9943E56}">
  <sheetPr>
    <pageSetUpPr fitToPage="1"/>
  </sheetPr>
  <dimension ref="A1:DR125"/>
  <sheetViews>
    <sheetView showGridLines="0" tabSelected="1"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1RE19HF3pWxvkx2std3WO0TNNUUt+pOpMFRwqg+OCblhG4UZCwzgWks32WBSuJ4b8z8TPlVxXJ6y23Zo8CWCeA==" saltValue="uh+Ia+hDadjMsAh0qufEw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29888</v>
      </c>
      <c r="E3" s="154"/>
      <c r="F3" s="155">
        <v>103390</v>
      </c>
      <c r="G3" s="156"/>
      <c r="H3" s="157"/>
    </row>
    <row r="4" spans="1:8" x14ac:dyDescent="0.2">
      <c r="A4" s="158"/>
      <c r="B4" s="159"/>
      <c r="C4" s="160"/>
      <c r="D4" s="161">
        <v>15953</v>
      </c>
      <c r="E4" s="162"/>
      <c r="F4" s="163">
        <v>51269</v>
      </c>
      <c r="G4" s="164"/>
      <c r="H4" s="165"/>
    </row>
    <row r="5" spans="1:8" x14ac:dyDescent="0.2">
      <c r="A5" s="146" t="s">
        <v>518</v>
      </c>
      <c r="B5" s="151"/>
      <c r="C5" s="152"/>
      <c r="D5" s="153">
        <v>51302</v>
      </c>
      <c r="E5" s="154"/>
      <c r="F5" s="155">
        <v>117234</v>
      </c>
      <c r="G5" s="156"/>
      <c r="H5" s="157"/>
    </row>
    <row r="6" spans="1:8" x14ac:dyDescent="0.2">
      <c r="A6" s="158"/>
      <c r="B6" s="159"/>
      <c r="C6" s="160"/>
      <c r="D6" s="161">
        <v>21261</v>
      </c>
      <c r="E6" s="162"/>
      <c r="F6" s="163">
        <v>59796</v>
      </c>
      <c r="G6" s="164"/>
      <c r="H6" s="165"/>
    </row>
    <row r="7" spans="1:8" x14ac:dyDescent="0.2">
      <c r="A7" s="146" t="s">
        <v>519</v>
      </c>
      <c r="B7" s="151"/>
      <c r="C7" s="152"/>
      <c r="D7" s="153">
        <v>35618</v>
      </c>
      <c r="E7" s="154"/>
      <c r="F7" s="155">
        <v>97758</v>
      </c>
      <c r="G7" s="156"/>
      <c r="H7" s="157"/>
    </row>
    <row r="8" spans="1:8" x14ac:dyDescent="0.2">
      <c r="A8" s="158"/>
      <c r="B8" s="159"/>
      <c r="C8" s="160"/>
      <c r="D8" s="161">
        <v>26418</v>
      </c>
      <c r="E8" s="162"/>
      <c r="F8" s="163">
        <v>45946</v>
      </c>
      <c r="G8" s="164"/>
      <c r="H8" s="165"/>
    </row>
    <row r="9" spans="1:8" x14ac:dyDescent="0.2">
      <c r="A9" s="146" t="s">
        <v>520</v>
      </c>
      <c r="B9" s="151"/>
      <c r="C9" s="152"/>
      <c r="D9" s="153">
        <v>20425</v>
      </c>
      <c r="E9" s="154"/>
      <c r="F9" s="155">
        <v>91338</v>
      </c>
      <c r="G9" s="156"/>
      <c r="H9" s="157"/>
    </row>
    <row r="10" spans="1:8" x14ac:dyDescent="0.2">
      <c r="A10" s="158"/>
      <c r="B10" s="159"/>
      <c r="C10" s="160"/>
      <c r="D10" s="161">
        <v>16645</v>
      </c>
      <c r="E10" s="162"/>
      <c r="F10" s="163">
        <v>43989</v>
      </c>
      <c r="G10" s="164"/>
      <c r="H10" s="165"/>
    </row>
    <row r="11" spans="1:8" x14ac:dyDescent="0.2">
      <c r="A11" s="146" t="s">
        <v>521</v>
      </c>
      <c r="B11" s="151"/>
      <c r="C11" s="152"/>
      <c r="D11" s="153">
        <v>32392</v>
      </c>
      <c r="E11" s="154"/>
      <c r="F11" s="155">
        <v>103975</v>
      </c>
      <c r="G11" s="156"/>
      <c r="H11" s="157"/>
    </row>
    <row r="12" spans="1:8" x14ac:dyDescent="0.2">
      <c r="A12" s="158"/>
      <c r="B12" s="159"/>
      <c r="C12" s="166"/>
      <c r="D12" s="161">
        <v>28448</v>
      </c>
      <c r="E12" s="162"/>
      <c r="F12" s="163">
        <v>52698</v>
      </c>
      <c r="G12" s="164"/>
      <c r="H12" s="165"/>
    </row>
    <row r="13" spans="1:8" x14ac:dyDescent="0.2">
      <c r="A13" s="146"/>
      <c r="B13" s="151"/>
      <c r="C13" s="152"/>
      <c r="D13" s="153">
        <v>33925</v>
      </c>
      <c r="E13" s="154"/>
      <c r="F13" s="155">
        <v>102739</v>
      </c>
      <c r="G13" s="167"/>
      <c r="H13" s="157"/>
    </row>
    <row r="14" spans="1:8" x14ac:dyDescent="0.2">
      <c r="A14" s="158"/>
      <c r="B14" s="159"/>
      <c r="C14" s="160"/>
      <c r="D14" s="161">
        <v>21745</v>
      </c>
      <c r="E14" s="162"/>
      <c r="F14" s="163">
        <v>50740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5.72</v>
      </c>
      <c r="C19" s="168">
        <f>ROUND(VALUE(SUBSTITUTE(実質収支比率等に係る経年分析!G$48,"▲","-")),2)</f>
        <v>5.51</v>
      </c>
      <c r="D19" s="168">
        <f>ROUND(VALUE(SUBSTITUTE(実質収支比率等に係る経年分析!H$48,"▲","-")),2)</f>
        <v>7.64</v>
      </c>
      <c r="E19" s="168">
        <f>ROUND(VALUE(SUBSTITUTE(実質収支比率等に係る経年分析!I$48,"▲","-")),2)</f>
        <v>5.68</v>
      </c>
      <c r="F19" s="168">
        <f>ROUND(VALUE(SUBSTITUTE(実質収支比率等に係る経年分析!J$48,"▲","-")),2)</f>
        <v>6.58</v>
      </c>
    </row>
    <row r="20" spans="1:11" x14ac:dyDescent="0.2">
      <c r="A20" s="168" t="s">
        <v>53</v>
      </c>
      <c r="B20" s="168">
        <f>ROUND(VALUE(SUBSTITUTE(実質収支比率等に係る経年分析!F$47,"▲","-")),2)</f>
        <v>29.83</v>
      </c>
      <c r="C20" s="168">
        <f>ROUND(VALUE(SUBSTITUTE(実質収支比率等に係る経年分析!G$47,"▲","-")),2)</f>
        <v>30.23</v>
      </c>
      <c r="D20" s="168">
        <f>ROUND(VALUE(SUBSTITUTE(実質収支比率等に係る経年分析!H$47,"▲","-")),2)</f>
        <v>35.479999999999997</v>
      </c>
      <c r="E20" s="168">
        <f>ROUND(VALUE(SUBSTITUTE(実質収支比率等に係る経年分析!I$47,"▲","-")),2)</f>
        <v>39.729999999999997</v>
      </c>
      <c r="F20" s="168">
        <f>ROUND(VALUE(SUBSTITUTE(実質収支比率等に係る経年分析!J$47,"▲","-")),2)</f>
        <v>42.41</v>
      </c>
    </row>
    <row r="21" spans="1:11" x14ac:dyDescent="0.2">
      <c r="A21" s="168" t="s">
        <v>54</v>
      </c>
      <c r="B21" s="168">
        <f>IF(ISNUMBER(VALUE(SUBSTITUTE(実質収支比率等に係る経年分析!F$49,"▲","-"))),ROUND(VALUE(SUBSTITUTE(実質収支比率等に係る経年分析!F$49,"▲","-")),2),NA())</f>
        <v>-7.32</v>
      </c>
      <c r="C21" s="168">
        <f>IF(ISNUMBER(VALUE(SUBSTITUTE(実質収支比率等に係る経年分析!G$49,"▲","-"))),ROUND(VALUE(SUBSTITUTE(実質収支比率等に係る経年分析!G$49,"▲","-")),2),NA())</f>
        <v>2.7</v>
      </c>
      <c r="D21" s="168">
        <f>IF(ISNUMBER(VALUE(SUBSTITUTE(実質収支比率等に係る経年分析!H$49,"▲","-"))),ROUND(VALUE(SUBSTITUTE(実質収支比率等に係る経年分析!H$49,"▲","-")),2),NA())</f>
        <v>9.75</v>
      </c>
      <c r="E21" s="168">
        <f>IF(ISNUMBER(VALUE(SUBSTITUTE(実質収支比率等に係る経年分析!I$49,"▲","-"))),ROUND(VALUE(SUBSTITUTE(実質収支比率等に係る経年分析!I$49,"▲","-")),2),NA())</f>
        <v>1.17</v>
      </c>
      <c r="F21" s="168">
        <f>IF(ISNUMBER(VALUE(SUBSTITUTE(実質収支比率等に係る経年分析!J$49,"▲","-"))),ROUND(VALUE(SUBSTITUTE(実質収支比率等に係る経年分析!J$49,"▲","-")),2),NA())</f>
        <v>4.3499999999999996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白子町後期高齢者事業特別会計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2">
      <c r="A33" s="169" t="str">
        <f>IF(連結実質赤字比率に係る赤字・黒字の構成分析!C$37="",NA(),連結実質赤字比率に係る赤字・黒字の構成分析!C$37)</f>
        <v>白子町介護保険事業特別会計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3.47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3.22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2.2599999999999998</v>
      </c>
    </row>
    <row r="34" spans="1:16" x14ac:dyDescent="0.2">
      <c r="A34" s="169" t="str">
        <f>IF(連結実質赤字比率に係る赤字・黒字の構成分析!C$36="",NA(),連結実質赤字比率に係る赤字・黒字の構成分析!C$36)</f>
        <v>白子町ガス事業特別会計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6.74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5.36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3.79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3.41</v>
      </c>
    </row>
    <row r="35" spans="1:16" x14ac:dyDescent="0.2">
      <c r="A35" s="169" t="str">
        <f>IF(連結実質赤字比率に係る赤字・黒字の構成分析!C$35="",NA(),連結実質赤字比率に係る赤字・黒字の構成分析!C$35)</f>
        <v>白子町国民健康保険事業特別会計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3.67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7.64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5.68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283</v>
      </c>
      <c r="E42" s="170"/>
      <c r="F42" s="170"/>
      <c r="G42" s="170">
        <f>'実質公債費比率（分子）の構造'!L$52</f>
        <v>282</v>
      </c>
      <c r="H42" s="170"/>
      <c r="I42" s="170"/>
      <c r="J42" s="170">
        <f>'実質公債費比率（分子）の構造'!M$52</f>
        <v>293</v>
      </c>
      <c r="K42" s="170"/>
      <c r="L42" s="170"/>
      <c r="M42" s="170">
        <f>'実質公債費比率（分子）の構造'!N$52</f>
        <v>287</v>
      </c>
      <c r="N42" s="170"/>
      <c r="O42" s="170"/>
      <c r="P42" s="170">
        <f>'実質公債費比率（分子）の構造'!O$52</f>
        <v>287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47</v>
      </c>
      <c r="C45" s="170"/>
      <c r="D45" s="170"/>
      <c r="E45" s="170">
        <f>'実質公債費比率（分子）の構造'!L$49</f>
        <v>39</v>
      </c>
      <c r="F45" s="170"/>
      <c r="G45" s="170"/>
      <c r="H45" s="170">
        <f>'実質公債費比率（分子）の構造'!M$49</f>
        <v>52</v>
      </c>
      <c r="I45" s="170"/>
      <c r="J45" s="170"/>
      <c r="K45" s="170">
        <f>'実質公債費比率（分子）の構造'!N$49</f>
        <v>53</v>
      </c>
      <c r="L45" s="170"/>
      <c r="M45" s="170"/>
      <c r="N45" s="170">
        <f>'実質公債費比率（分子）の構造'!O$49</f>
        <v>96</v>
      </c>
      <c r="O45" s="170"/>
      <c r="P45" s="170"/>
    </row>
    <row r="46" spans="1:16" x14ac:dyDescent="0.2">
      <c r="A46" s="170" t="s">
        <v>64</v>
      </c>
      <c r="B46" s="170" t="str">
        <f>'実質公債費比率（分子）の構造'!K$48</f>
        <v>-</v>
      </c>
      <c r="C46" s="170"/>
      <c r="D46" s="170"/>
      <c r="E46" s="170" t="str">
        <f>'実質公債費比率（分子）の構造'!L$48</f>
        <v>-</v>
      </c>
      <c r="F46" s="170"/>
      <c r="G46" s="170"/>
      <c r="H46" s="170">
        <f>'実質公債費比率（分子）の構造'!M$48</f>
        <v>0</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368</v>
      </c>
      <c r="C49" s="170"/>
      <c r="D49" s="170"/>
      <c r="E49" s="170">
        <f>'実質公債費比率（分子）の構造'!L$45</f>
        <v>370</v>
      </c>
      <c r="F49" s="170"/>
      <c r="G49" s="170"/>
      <c r="H49" s="170">
        <f>'実質公債費比率（分子）の構造'!M$45</f>
        <v>382</v>
      </c>
      <c r="I49" s="170"/>
      <c r="J49" s="170"/>
      <c r="K49" s="170">
        <f>'実質公債費比率（分子）の構造'!N$45</f>
        <v>385</v>
      </c>
      <c r="L49" s="170"/>
      <c r="M49" s="170"/>
      <c r="N49" s="170">
        <f>'実質公債費比率（分子）の構造'!O$45</f>
        <v>390</v>
      </c>
      <c r="O49" s="170"/>
      <c r="P49" s="170"/>
    </row>
    <row r="50" spans="1:16" x14ac:dyDescent="0.2">
      <c r="A50" s="170" t="s">
        <v>67</v>
      </c>
      <c r="B50" s="170" t="e">
        <f>NA()</f>
        <v>#N/A</v>
      </c>
      <c r="C50" s="170">
        <f>IF(ISNUMBER('実質公債費比率（分子）の構造'!K$53),'実質公債費比率（分子）の構造'!K$53,NA())</f>
        <v>132</v>
      </c>
      <c r="D50" s="170" t="e">
        <f>NA()</f>
        <v>#N/A</v>
      </c>
      <c r="E50" s="170" t="e">
        <f>NA()</f>
        <v>#N/A</v>
      </c>
      <c r="F50" s="170">
        <f>IF(ISNUMBER('実質公債費比率（分子）の構造'!L$53),'実質公債費比率（分子）の構造'!L$53,NA())</f>
        <v>127</v>
      </c>
      <c r="G50" s="170" t="e">
        <f>NA()</f>
        <v>#N/A</v>
      </c>
      <c r="H50" s="170" t="e">
        <f>NA()</f>
        <v>#N/A</v>
      </c>
      <c r="I50" s="170">
        <f>IF(ISNUMBER('実質公債費比率（分子）の構造'!M$53),'実質公債費比率（分子）の構造'!M$53,NA())</f>
        <v>141</v>
      </c>
      <c r="J50" s="170" t="e">
        <f>NA()</f>
        <v>#N/A</v>
      </c>
      <c r="K50" s="170" t="e">
        <f>NA()</f>
        <v>#N/A</v>
      </c>
      <c r="L50" s="170">
        <f>IF(ISNUMBER('実質公債費比率（分子）の構造'!N$53),'実質公債費比率（分子）の構造'!N$53,NA())</f>
        <v>151</v>
      </c>
      <c r="M50" s="170" t="e">
        <f>NA()</f>
        <v>#N/A</v>
      </c>
      <c r="N50" s="170" t="e">
        <f>NA()</f>
        <v>#N/A</v>
      </c>
      <c r="O50" s="170">
        <f>IF(ISNUMBER('実質公債費比率（分子）の構造'!O$53),'実質公債費比率（分子）の構造'!O$53,NA())</f>
        <v>199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3491</v>
      </c>
      <c r="E56" s="169"/>
      <c r="F56" s="169"/>
      <c r="G56" s="169">
        <f>'将来負担比率（分子）の構造'!J$52</f>
        <v>3583</v>
      </c>
      <c r="H56" s="169"/>
      <c r="I56" s="169"/>
      <c r="J56" s="169">
        <f>'将来負担比率（分子）の構造'!K$52</f>
        <v>3491</v>
      </c>
      <c r="K56" s="169"/>
      <c r="L56" s="169"/>
      <c r="M56" s="169">
        <f>'将来負担比率（分子）の構造'!L$52</f>
        <v>3340</v>
      </c>
      <c r="N56" s="169"/>
      <c r="O56" s="169"/>
      <c r="P56" s="169">
        <f>'将来負担比率（分子）の構造'!M$52</f>
        <v>3118</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1927</v>
      </c>
      <c r="E58" s="169"/>
      <c r="F58" s="169"/>
      <c r="G58" s="169">
        <f>'将来負担比率（分子）の構造'!J$50</f>
        <v>2074</v>
      </c>
      <c r="H58" s="169"/>
      <c r="I58" s="169"/>
      <c r="J58" s="169">
        <f>'将来負担比率（分子）の構造'!K$50</f>
        <v>2578</v>
      </c>
      <c r="K58" s="169"/>
      <c r="L58" s="169"/>
      <c r="M58" s="169">
        <f>'将来負担比率（分子）の構造'!L$50</f>
        <v>2825</v>
      </c>
      <c r="N58" s="169"/>
      <c r="O58" s="169"/>
      <c r="P58" s="169">
        <f>'将来負担比率（分子）の構造'!M$50</f>
        <v>3028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1286</v>
      </c>
      <c r="C62" s="169"/>
      <c r="D62" s="169"/>
      <c r="E62" s="169">
        <f>'将来負担比率（分子）の構造'!J$45</f>
        <v>1269</v>
      </c>
      <c r="F62" s="169"/>
      <c r="G62" s="169"/>
      <c r="H62" s="169">
        <f>'将来負担比率（分子）の構造'!K$45</f>
        <v>1226</v>
      </c>
      <c r="I62" s="169"/>
      <c r="J62" s="169"/>
      <c r="K62" s="169">
        <f>'将来負担比率（分子）の構造'!L$45</f>
        <v>1224</v>
      </c>
      <c r="L62" s="169"/>
      <c r="M62" s="169"/>
      <c r="N62" s="169">
        <f>'将来負担比率（分子）の構造'!M$45</f>
        <v>1172</v>
      </c>
      <c r="O62" s="169"/>
      <c r="P62" s="169"/>
    </row>
    <row r="63" spans="1:16" x14ac:dyDescent="0.2">
      <c r="A63" s="169" t="s">
        <v>34</v>
      </c>
      <c r="B63" s="169">
        <f>'将来負担比率（分子）の構造'!I$44</f>
        <v>337</v>
      </c>
      <c r="C63" s="169"/>
      <c r="D63" s="169"/>
      <c r="E63" s="169">
        <f>'将来負担比率（分子）の構造'!J$44</f>
        <v>343</v>
      </c>
      <c r="F63" s="169"/>
      <c r="G63" s="169"/>
      <c r="H63" s="169">
        <f>'将来負担比率（分子）の構造'!K$44</f>
        <v>334</v>
      </c>
      <c r="I63" s="169"/>
      <c r="J63" s="169"/>
      <c r="K63" s="169">
        <f>'将来負担比率（分子）の構造'!L$44</f>
        <v>362</v>
      </c>
      <c r="L63" s="169"/>
      <c r="M63" s="169"/>
      <c r="N63" s="169">
        <f>'将来負担比率（分子）の構造'!M$44</f>
        <v>707</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96</v>
      </c>
      <c r="C65" s="169"/>
      <c r="D65" s="169"/>
      <c r="E65" s="169">
        <f>'将来負担比率（分子）の構造'!J$42</f>
        <v>81</v>
      </c>
      <c r="F65" s="169"/>
      <c r="G65" s="169"/>
      <c r="H65" s="169">
        <f>'将来負担比率（分子）の構造'!K$42</f>
        <v>65</v>
      </c>
      <c r="I65" s="169"/>
      <c r="J65" s="169"/>
      <c r="K65" s="169">
        <f>'将来負担比率（分子）の構造'!L$42</f>
        <v>77</v>
      </c>
      <c r="L65" s="169"/>
      <c r="M65" s="169"/>
      <c r="N65" s="169">
        <f>'将来負担比率（分子）の構造'!M$42</f>
        <v>85</v>
      </c>
      <c r="O65" s="169"/>
      <c r="P65" s="169"/>
    </row>
    <row r="66" spans="1:16" x14ac:dyDescent="0.2">
      <c r="A66" s="169" t="s">
        <v>31</v>
      </c>
      <c r="B66" s="169">
        <f>'将来負担比率（分子）の構造'!I$41</f>
        <v>4408</v>
      </c>
      <c r="C66" s="169"/>
      <c r="D66" s="169"/>
      <c r="E66" s="169">
        <f>'将来負担比率（分子）の構造'!J$41</f>
        <v>4450</v>
      </c>
      <c r="F66" s="169"/>
      <c r="G66" s="169"/>
      <c r="H66" s="169">
        <f>'将来負担比率（分子）の構造'!K$41</f>
        <v>4390</v>
      </c>
      <c r="I66" s="169"/>
      <c r="J66" s="169"/>
      <c r="K66" s="169">
        <f>'将来負担比率（分子）の構造'!L$41</f>
        <v>4176</v>
      </c>
      <c r="L66" s="169"/>
      <c r="M66" s="169"/>
      <c r="N66" s="169">
        <f>'将来負担比率（分子）の構造'!M$41</f>
        <v>3915</v>
      </c>
      <c r="O66" s="169"/>
      <c r="P66" s="169"/>
    </row>
    <row r="67" spans="1:16" x14ac:dyDescent="0.2">
      <c r="A67" s="169" t="s">
        <v>71</v>
      </c>
      <c r="B67" s="169" t="e">
        <f>NA()</f>
        <v>#N/A</v>
      </c>
      <c r="C67" s="169">
        <f>IF(ISNUMBER('将来負担比率（分子）の構造'!I$53), IF('将来負担比率（分子）の構造'!I$53 &lt; 0, 0, '将来負担比率（分子）の構造'!I$53), NA())</f>
        <v>709</v>
      </c>
      <c r="D67" s="169" t="e">
        <f>NA()</f>
        <v>#N/A</v>
      </c>
      <c r="E67" s="169" t="e">
        <f>NA()</f>
        <v>#N/A</v>
      </c>
      <c r="F67" s="169">
        <f>IF(ISNUMBER('将来負担比率（分子）の構造'!J$53), IF('将来負担比率（分子）の構造'!J$53 &lt; 0, 0, '将来負担比率（分子）の構造'!J$53), NA())</f>
        <v>486</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1230</v>
      </c>
      <c r="C72" s="173">
        <f>基金残高に係る経年分析!G55</f>
        <v>1342</v>
      </c>
      <c r="D72" s="173">
        <f>基金残高に係る経年分析!H55</f>
        <v>1457</v>
      </c>
    </row>
    <row r="73" spans="1:16" x14ac:dyDescent="0.2">
      <c r="A73" s="172" t="s">
        <v>74</v>
      </c>
      <c r="B73" s="173">
        <f>基金残高に係る経年分析!F56</f>
        <v>179</v>
      </c>
      <c r="C73" s="173">
        <f>基金残高に係る経年分析!G56</f>
        <v>199</v>
      </c>
      <c r="D73" s="173">
        <f>基金残高に係る経年分析!H56</f>
        <v>215</v>
      </c>
    </row>
    <row r="74" spans="1:16" x14ac:dyDescent="0.2">
      <c r="A74" s="172" t="s">
        <v>75</v>
      </c>
      <c r="B74" s="173">
        <f>基金残高に係る経年分析!F57</f>
        <v>766</v>
      </c>
      <c r="C74" s="173">
        <f>基金残高に係る経年分析!G57</f>
        <v>842</v>
      </c>
      <c r="D74" s="173">
        <f>基金残高に係る経年分析!H57</f>
        <v>887</v>
      </c>
    </row>
  </sheetData>
  <sheetProtection algorithmName="SHA-512" hashValue="B1uWlbCI9hWh/NQe3Z2yp9BLeeaLIuZfbVXeglZ78X7vYaJXMsMz/yZaJRMJsRp7rzdRdcsy+FeyeFabx8WzHA==" saltValue="DPoSjDluW5nTF/hZ3COz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1396293</v>
      </c>
      <c r="S5" s="664"/>
      <c r="T5" s="664"/>
      <c r="U5" s="664"/>
      <c r="V5" s="664"/>
      <c r="W5" s="664"/>
      <c r="X5" s="664"/>
      <c r="Y5" s="689"/>
      <c r="Z5" s="702">
        <v>25.4</v>
      </c>
      <c r="AA5" s="702"/>
      <c r="AB5" s="702"/>
      <c r="AC5" s="702"/>
      <c r="AD5" s="703">
        <v>1396293</v>
      </c>
      <c r="AE5" s="703"/>
      <c r="AF5" s="703"/>
      <c r="AG5" s="703"/>
      <c r="AH5" s="703"/>
      <c r="AI5" s="703"/>
      <c r="AJ5" s="703"/>
      <c r="AK5" s="703"/>
      <c r="AL5" s="690">
        <v>40.1</v>
      </c>
      <c r="AM5" s="672"/>
      <c r="AN5" s="672"/>
      <c r="AO5" s="691"/>
      <c r="AP5" s="666" t="s">
        <v>217</v>
      </c>
      <c r="AQ5" s="667"/>
      <c r="AR5" s="667"/>
      <c r="AS5" s="667"/>
      <c r="AT5" s="667"/>
      <c r="AU5" s="667"/>
      <c r="AV5" s="667"/>
      <c r="AW5" s="667"/>
      <c r="AX5" s="667"/>
      <c r="AY5" s="667"/>
      <c r="AZ5" s="667"/>
      <c r="BA5" s="667"/>
      <c r="BB5" s="667"/>
      <c r="BC5" s="667"/>
      <c r="BD5" s="667"/>
      <c r="BE5" s="667"/>
      <c r="BF5" s="668"/>
      <c r="BG5" s="608">
        <v>1375402</v>
      </c>
      <c r="BH5" s="609"/>
      <c r="BI5" s="609"/>
      <c r="BJ5" s="609"/>
      <c r="BK5" s="609"/>
      <c r="BL5" s="609"/>
      <c r="BM5" s="609"/>
      <c r="BN5" s="610"/>
      <c r="BO5" s="646">
        <v>98.5</v>
      </c>
      <c r="BP5" s="646"/>
      <c r="BQ5" s="646"/>
      <c r="BR5" s="646"/>
      <c r="BS5" s="647" t="s">
        <v>121</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72261</v>
      </c>
      <c r="S6" s="609"/>
      <c r="T6" s="609"/>
      <c r="U6" s="609"/>
      <c r="V6" s="609"/>
      <c r="W6" s="609"/>
      <c r="X6" s="609"/>
      <c r="Y6" s="610"/>
      <c r="Z6" s="646">
        <v>1.3</v>
      </c>
      <c r="AA6" s="646"/>
      <c r="AB6" s="646"/>
      <c r="AC6" s="646"/>
      <c r="AD6" s="647">
        <v>72261</v>
      </c>
      <c r="AE6" s="647"/>
      <c r="AF6" s="647"/>
      <c r="AG6" s="647"/>
      <c r="AH6" s="647"/>
      <c r="AI6" s="647"/>
      <c r="AJ6" s="647"/>
      <c r="AK6" s="647"/>
      <c r="AL6" s="611">
        <v>2.1</v>
      </c>
      <c r="AM6" s="612"/>
      <c r="AN6" s="612"/>
      <c r="AO6" s="648"/>
      <c r="AP6" s="605" t="s">
        <v>222</v>
      </c>
      <c r="AQ6" s="606"/>
      <c r="AR6" s="606"/>
      <c r="AS6" s="606"/>
      <c r="AT6" s="606"/>
      <c r="AU6" s="606"/>
      <c r="AV6" s="606"/>
      <c r="AW6" s="606"/>
      <c r="AX6" s="606"/>
      <c r="AY6" s="606"/>
      <c r="AZ6" s="606"/>
      <c r="BA6" s="606"/>
      <c r="BB6" s="606"/>
      <c r="BC6" s="606"/>
      <c r="BD6" s="606"/>
      <c r="BE6" s="606"/>
      <c r="BF6" s="607"/>
      <c r="BG6" s="608">
        <v>1375402</v>
      </c>
      <c r="BH6" s="609"/>
      <c r="BI6" s="609"/>
      <c r="BJ6" s="609"/>
      <c r="BK6" s="609"/>
      <c r="BL6" s="609"/>
      <c r="BM6" s="609"/>
      <c r="BN6" s="610"/>
      <c r="BO6" s="646">
        <v>98.5</v>
      </c>
      <c r="BP6" s="646"/>
      <c r="BQ6" s="646"/>
      <c r="BR6" s="646"/>
      <c r="BS6" s="647" t="s">
        <v>121</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82421</v>
      </c>
      <c r="CS6" s="609"/>
      <c r="CT6" s="609"/>
      <c r="CU6" s="609"/>
      <c r="CV6" s="609"/>
      <c r="CW6" s="609"/>
      <c r="CX6" s="609"/>
      <c r="CY6" s="610"/>
      <c r="CZ6" s="690">
        <v>1.6</v>
      </c>
      <c r="DA6" s="672"/>
      <c r="DB6" s="672"/>
      <c r="DC6" s="692"/>
      <c r="DD6" s="614" t="s">
        <v>121</v>
      </c>
      <c r="DE6" s="609"/>
      <c r="DF6" s="609"/>
      <c r="DG6" s="609"/>
      <c r="DH6" s="609"/>
      <c r="DI6" s="609"/>
      <c r="DJ6" s="609"/>
      <c r="DK6" s="609"/>
      <c r="DL6" s="609"/>
      <c r="DM6" s="609"/>
      <c r="DN6" s="609"/>
      <c r="DO6" s="609"/>
      <c r="DP6" s="610"/>
      <c r="DQ6" s="614">
        <v>82421</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559</v>
      </c>
      <c r="S7" s="609"/>
      <c r="T7" s="609"/>
      <c r="U7" s="609"/>
      <c r="V7" s="609"/>
      <c r="W7" s="609"/>
      <c r="X7" s="609"/>
      <c r="Y7" s="610"/>
      <c r="Z7" s="646">
        <v>0</v>
      </c>
      <c r="AA7" s="646"/>
      <c r="AB7" s="646"/>
      <c r="AC7" s="646"/>
      <c r="AD7" s="647">
        <v>559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578197</v>
      </c>
      <c r="BH7" s="609"/>
      <c r="BI7" s="609"/>
      <c r="BJ7" s="609"/>
      <c r="BK7" s="609"/>
      <c r="BL7" s="609"/>
      <c r="BM7" s="609"/>
      <c r="BN7" s="610"/>
      <c r="BO7" s="646">
        <v>41.4</v>
      </c>
      <c r="BP7" s="646"/>
      <c r="BQ7" s="646"/>
      <c r="BR7" s="646"/>
      <c r="BS7" s="647" t="s">
        <v>121</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1289689</v>
      </c>
      <c r="CS7" s="609"/>
      <c r="CT7" s="609"/>
      <c r="CU7" s="609"/>
      <c r="CV7" s="609"/>
      <c r="CW7" s="609"/>
      <c r="CX7" s="609"/>
      <c r="CY7" s="610"/>
      <c r="CZ7" s="646">
        <v>24.6</v>
      </c>
      <c r="DA7" s="646"/>
      <c r="DB7" s="646"/>
      <c r="DC7" s="646"/>
      <c r="DD7" s="614">
        <v>122946</v>
      </c>
      <c r="DE7" s="609"/>
      <c r="DF7" s="609"/>
      <c r="DG7" s="609"/>
      <c r="DH7" s="609"/>
      <c r="DI7" s="609"/>
      <c r="DJ7" s="609"/>
      <c r="DK7" s="609"/>
      <c r="DL7" s="609"/>
      <c r="DM7" s="609"/>
      <c r="DN7" s="609"/>
      <c r="DO7" s="609"/>
      <c r="DP7" s="610"/>
      <c r="DQ7" s="614">
        <v>867192</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7939</v>
      </c>
      <c r="S8" s="609"/>
      <c r="T8" s="609"/>
      <c r="U8" s="609"/>
      <c r="V8" s="609"/>
      <c r="W8" s="609"/>
      <c r="X8" s="609"/>
      <c r="Y8" s="610"/>
      <c r="Z8" s="646">
        <v>0.1</v>
      </c>
      <c r="AA8" s="646"/>
      <c r="AB8" s="646"/>
      <c r="AC8" s="646"/>
      <c r="AD8" s="647">
        <v>7939</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21434</v>
      </c>
      <c r="BH8" s="609"/>
      <c r="BI8" s="609"/>
      <c r="BJ8" s="609"/>
      <c r="BK8" s="609"/>
      <c r="BL8" s="609"/>
      <c r="BM8" s="609"/>
      <c r="BN8" s="610"/>
      <c r="BO8" s="646">
        <v>1.5</v>
      </c>
      <c r="BP8" s="646"/>
      <c r="BQ8" s="646"/>
      <c r="BR8" s="646"/>
      <c r="BS8" s="647" t="s">
        <v>121</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1618395</v>
      </c>
      <c r="CS8" s="609"/>
      <c r="CT8" s="609"/>
      <c r="CU8" s="609"/>
      <c r="CV8" s="609"/>
      <c r="CW8" s="609"/>
      <c r="CX8" s="609"/>
      <c r="CY8" s="610"/>
      <c r="CZ8" s="646">
        <v>30.9</v>
      </c>
      <c r="DA8" s="646"/>
      <c r="DB8" s="646"/>
      <c r="DC8" s="646"/>
      <c r="DD8" s="614">
        <v>1884</v>
      </c>
      <c r="DE8" s="609"/>
      <c r="DF8" s="609"/>
      <c r="DG8" s="609"/>
      <c r="DH8" s="609"/>
      <c r="DI8" s="609"/>
      <c r="DJ8" s="609"/>
      <c r="DK8" s="609"/>
      <c r="DL8" s="609"/>
      <c r="DM8" s="609"/>
      <c r="DN8" s="609"/>
      <c r="DO8" s="609"/>
      <c r="DP8" s="610"/>
      <c r="DQ8" s="614">
        <v>1117754</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9480</v>
      </c>
      <c r="S9" s="609"/>
      <c r="T9" s="609"/>
      <c r="U9" s="609"/>
      <c r="V9" s="609"/>
      <c r="W9" s="609"/>
      <c r="X9" s="609"/>
      <c r="Y9" s="610"/>
      <c r="Z9" s="646">
        <v>0.2</v>
      </c>
      <c r="AA9" s="646"/>
      <c r="AB9" s="646"/>
      <c r="AC9" s="646"/>
      <c r="AD9" s="647">
        <v>9480</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433049</v>
      </c>
      <c r="BH9" s="609"/>
      <c r="BI9" s="609"/>
      <c r="BJ9" s="609"/>
      <c r="BK9" s="609"/>
      <c r="BL9" s="609"/>
      <c r="BM9" s="609"/>
      <c r="BN9" s="610"/>
      <c r="BO9" s="646">
        <v>31</v>
      </c>
      <c r="BP9" s="646"/>
      <c r="BQ9" s="646"/>
      <c r="BR9" s="646"/>
      <c r="BS9" s="647" t="s">
        <v>121</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644440</v>
      </c>
      <c r="CS9" s="609"/>
      <c r="CT9" s="609"/>
      <c r="CU9" s="609"/>
      <c r="CV9" s="609"/>
      <c r="CW9" s="609"/>
      <c r="CX9" s="609"/>
      <c r="CY9" s="610"/>
      <c r="CZ9" s="646">
        <v>12.3</v>
      </c>
      <c r="DA9" s="646"/>
      <c r="DB9" s="646"/>
      <c r="DC9" s="646"/>
      <c r="DD9" s="614">
        <v>17699</v>
      </c>
      <c r="DE9" s="609"/>
      <c r="DF9" s="609"/>
      <c r="DG9" s="609"/>
      <c r="DH9" s="609"/>
      <c r="DI9" s="609"/>
      <c r="DJ9" s="609"/>
      <c r="DK9" s="609"/>
      <c r="DL9" s="609"/>
      <c r="DM9" s="609"/>
      <c r="DN9" s="609"/>
      <c r="DO9" s="609"/>
      <c r="DP9" s="610"/>
      <c r="DQ9" s="614">
        <v>501443</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23710</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237885</v>
      </c>
      <c r="S11" s="609"/>
      <c r="T11" s="609"/>
      <c r="U11" s="609"/>
      <c r="V11" s="609"/>
      <c r="W11" s="609"/>
      <c r="X11" s="609"/>
      <c r="Y11" s="610"/>
      <c r="Z11" s="611">
        <v>4.3</v>
      </c>
      <c r="AA11" s="612"/>
      <c r="AB11" s="612"/>
      <c r="AC11" s="613"/>
      <c r="AD11" s="614">
        <v>237885</v>
      </c>
      <c r="AE11" s="609"/>
      <c r="AF11" s="609"/>
      <c r="AG11" s="609"/>
      <c r="AH11" s="609"/>
      <c r="AI11" s="609"/>
      <c r="AJ11" s="609"/>
      <c r="AK11" s="610"/>
      <c r="AL11" s="611">
        <v>6.8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100004</v>
      </c>
      <c r="BH11" s="609"/>
      <c r="BI11" s="609"/>
      <c r="BJ11" s="609"/>
      <c r="BK11" s="609"/>
      <c r="BL11" s="609"/>
      <c r="BM11" s="609"/>
      <c r="BN11" s="610"/>
      <c r="BO11" s="646">
        <v>7.2</v>
      </c>
      <c r="BP11" s="646"/>
      <c r="BQ11" s="646"/>
      <c r="BR11" s="646"/>
      <c r="BS11" s="647" t="s">
        <v>121</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235292</v>
      </c>
      <c r="CS11" s="609"/>
      <c r="CT11" s="609"/>
      <c r="CU11" s="609"/>
      <c r="CV11" s="609"/>
      <c r="CW11" s="609"/>
      <c r="CX11" s="609"/>
      <c r="CY11" s="610"/>
      <c r="CZ11" s="646">
        <v>4.5</v>
      </c>
      <c r="DA11" s="646"/>
      <c r="DB11" s="646"/>
      <c r="DC11" s="646"/>
      <c r="DD11" s="614">
        <v>15802</v>
      </c>
      <c r="DE11" s="609"/>
      <c r="DF11" s="609"/>
      <c r="DG11" s="609"/>
      <c r="DH11" s="609"/>
      <c r="DI11" s="609"/>
      <c r="DJ11" s="609"/>
      <c r="DK11" s="609"/>
      <c r="DL11" s="609"/>
      <c r="DM11" s="609"/>
      <c r="DN11" s="609"/>
      <c r="DO11" s="609"/>
      <c r="DP11" s="610"/>
      <c r="DQ11" s="614">
        <v>134356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665928</v>
      </c>
      <c r="BH12" s="609"/>
      <c r="BI12" s="609"/>
      <c r="BJ12" s="609"/>
      <c r="BK12" s="609"/>
      <c r="BL12" s="609"/>
      <c r="BM12" s="609"/>
      <c r="BN12" s="610"/>
      <c r="BO12" s="646">
        <v>47.7</v>
      </c>
      <c r="BP12" s="646"/>
      <c r="BQ12" s="646"/>
      <c r="BR12" s="646"/>
      <c r="BS12" s="647" t="s">
        <v>121</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109832</v>
      </c>
      <c r="CS12" s="609"/>
      <c r="CT12" s="609"/>
      <c r="CU12" s="609"/>
      <c r="CV12" s="609"/>
      <c r="CW12" s="609"/>
      <c r="CX12" s="609"/>
      <c r="CY12" s="610"/>
      <c r="CZ12" s="646">
        <v>2.1</v>
      </c>
      <c r="DA12" s="646"/>
      <c r="DB12" s="646"/>
      <c r="DC12" s="646"/>
      <c r="DD12" s="614">
        <v>10691</v>
      </c>
      <c r="DE12" s="609"/>
      <c r="DF12" s="609"/>
      <c r="DG12" s="609"/>
      <c r="DH12" s="609"/>
      <c r="DI12" s="609"/>
      <c r="DJ12" s="609"/>
      <c r="DK12" s="609"/>
      <c r="DL12" s="609"/>
      <c r="DM12" s="609"/>
      <c r="DN12" s="609"/>
      <c r="DO12" s="609"/>
      <c r="DP12" s="610"/>
      <c r="DQ12" s="614">
        <v>97417</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664256</v>
      </c>
      <c r="BH13" s="609"/>
      <c r="BI13" s="609"/>
      <c r="BJ13" s="609"/>
      <c r="BK13" s="609"/>
      <c r="BL13" s="609"/>
      <c r="BM13" s="609"/>
      <c r="BN13" s="610"/>
      <c r="BO13" s="646">
        <v>47.6</v>
      </c>
      <c r="BP13" s="646"/>
      <c r="BQ13" s="646"/>
      <c r="BR13" s="646"/>
      <c r="BS13" s="647" t="s">
        <v>121</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248304</v>
      </c>
      <c r="CS13" s="609"/>
      <c r="CT13" s="609"/>
      <c r="CU13" s="609"/>
      <c r="CV13" s="609"/>
      <c r="CW13" s="609"/>
      <c r="CX13" s="609"/>
      <c r="CY13" s="610"/>
      <c r="CZ13" s="646">
        <v>4.7</v>
      </c>
      <c r="DA13" s="646"/>
      <c r="DB13" s="646"/>
      <c r="DC13" s="646"/>
      <c r="DD13" s="614">
        <v>165717</v>
      </c>
      <c r="DE13" s="609"/>
      <c r="DF13" s="609"/>
      <c r="DG13" s="609"/>
      <c r="DH13" s="609"/>
      <c r="DI13" s="609"/>
      <c r="DJ13" s="609"/>
      <c r="DK13" s="609"/>
      <c r="DL13" s="609"/>
      <c r="DM13" s="609"/>
      <c r="DN13" s="609"/>
      <c r="DO13" s="609"/>
      <c r="DP13" s="610"/>
      <c r="DQ13" s="614">
        <v>131978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856</v>
      </c>
      <c r="S14" s="609"/>
      <c r="T14" s="609"/>
      <c r="U14" s="609"/>
      <c r="V14" s="609"/>
      <c r="W14" s="609"/>
      <c r="X14" s="609"/>
      <c r="Y14" s="610"/>
      <c r="Z14" s="646">
        <v>0</v>
      </c>
      <c r="AA14" s="646"/>
      <c r="AB14" s="646"/>
      <c r="AC14" s="646"/>
      <c r="AD14" s="647">
        <v>856</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44882</v>
      </c>
      <c r="BH14" s="609"/>
      <c r="BI14" s="609"/>
      <c r="BJ14" s="609"/>
      <c r="BK14" s="609"/>
      <c r="BL14" s="609"/>
      <c r="BM14" s="609"/>
      <c r="BN14" s="610"/>
      <c r="BO14" s="646">
        <v>3.2</v>
      </c>
      <c r="BP14" s="646"/>
      <c r="BQ14" s="646"/>
      <c r="BR14" s="646"/>
      <c r="BS14" s="647" t="s">
        <v>121</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232093</v>
      </c>
      <c r="CS14" s="609"/>
      <c r="CT14" s="609"/>
      <c r="CU14" s="609"/>
      <c r="CV14" s="609"/>
      <c r="CW14" s="609"/>
      <c r="CX14" s="609"/>
      <c r="CY14" s="610"/>
      <c r="CZ14" s="646">
        <v>4.4000000000000004</v>
      </c>
      <c r="DA14" s="646"/>
      <c r="DB14" s="646"/>
      <c r="DC14" s="646"/>
      <c r="DD14" s="614">
        <v>2208</v>
      </c>
      <c r="DE14" s="609"/>
      <c r="DF14" s="609"/>
      <c r="DG14" s="609"/>
      <c r="DH14" s="609"/>
      <c r="DI14" s="609"/>
      <c r="DJ14" s="609"/>
      <c r="DK14" s="609"/>
      <c r="DL14" s="609"/>
      <c r="DM14" s="609"/>
      <c r="DN14" s="609"/>
      <c r="DO14" s="609"/>
      <c r="DP14" s="610"/>
      <c r="DQ14" s="614">
        <v>230659</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83410</v>
      </c>
      <c r="BH15" s="609"/>
      <c r="BI15" s="609"/>
      <c r="BJ15" s="609"/>
      <c r="BK15" s="609"/>
      <c r="BL15" s="609"/>
      <c r="BM15" s="609"/>
      <c r="BN15" s="610"/>
      <c r="BO15" s="646">
        <v>6</v>
      </c>
      <c r="BP15" s="646"/>
      <c r="BQ15" s="646"/>
      <c r="BR15" s="646"/>
      <c r="BS15" s="647" t="s">
        <v>121</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383485</v>
      </c>
      <c r="CS15" s="609"/>
      <c r="CT15" s="609"/>
      <c r="CU15" s="609"/>
      <c r="CV15" s="609"/>
      <c r="CW15" s="609"/>
      <c r="CX15" s="609"/>
      <c r="CY15" s="610"/>
      <c r="CZ15" s="646">
        <v>7.3</v>
      </c>
      <c r="DA15" s="646"/>
      <c r="DB15" s="646"/>
      <c r="DC15" s="646"/>
      <c r="DD15" s="614">
        <v>5272</v>
      </c>
      <c r="DE15" s="609"/>
      <c r="DF15" s="609"/>
      <c r="DG15" s="609"/>
      <c r="DH15" s="609"/>
      <c r="DI15" s="609"/>
      <c r="DJ15" s="609"/>
      <c r="DK15" s="609"/>
      <c r="DL15" s="609"/>
      <c r="DM15" s="609"/>
      <c r="DN15" s="609"/>
      <c r="DO15" s="609"/>
      <c r="DP15" s="610"/>
      <c r="DQ15" s="614">
        <v>240838</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12187</v>
      </c>
      <c r="S16" s="609"/>
      <c r="T16" s="609"/>
      <c r="U16" s="609"/>
      <c r="V16" s="609"/>
      <c r="W16" s="609"/>
      <c r="X16" s="609"/>
      <c r="Y16" s="610"/>
      <c r="Z16" s="646">
        <v>0.2</v>
      </c>
      <c r="AA16" s="646"/>
      <c r="AB16" s="646"/>
      <c r="AC16" s="646"/>
      <c r="AD16" s="647">
        <v>12187</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2985</v>
      </c>
      <c r="BH16" s="609"/>
      <c r="BI16" s="609"/>
      <c r="BJ16" s="609"/>
      <c r="BK16" s="609"/>
      <c r="BL16" s="609"/>
      <c r="BM16" s="609"/>
      <c r="BN16" s="610"/>
      <c r="BO16" s="646">
        <v>0.2</v>
      </c>
      <c r="BP16" s="646"/>
      <c r="BQ16" s="646"/>
      <c r="BR16" s="646"/>
      <c r="BS16" s="647" t="s">
        <v>121</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3034</v>
      </c>
      <c r="CS16" s="609"/>
      <c r="CT16" s="609"/>
      <c r="CU16" s="609"/>
      <c r="CV16" s="609"/>
      <c r="CW16" s="609"/>
      <c r="CX16" s="609"/>
      <c r="CY16" s="610"/>
      <c r="CZ16" s="646">
        <v>0.1</v>
      </c>
      <c r="DA16" s="646"/>
      <c r="DB16" s="646"/>
      <c r="DC16" s="646"/>
      <c r="DD16" s="614" t="s">
        <v>121</v>
      </c>
      <c r="DE16" s="609"/>
      <c r="DF16" s="609"/>
      <c r="DG16" s="609"/>
      <c r="DH16" s="609"/>
      <c r="DI16" s="609"/>
      <c r="DJ16" s="609"/>
      <c r="DK16" s="609"/>
      <c r="DL16" s="609"/>
      <c r="DM16" s="609"/>
      <c r="DN16" s="609"/>
      <c r="DO16" s="609"/>
      <c r="DP16" s="610"/>
      <c r="DQ16" s="614">
        <v>3034</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16427</v>
      </c>
      <c r="S17" s="609"/>
      <c r="T17" s="609"/>
      <c r="U17" s="609"/>
      <c r="V17" s="609"/>
      <c r="W17" s="609"/>
      <c r="X17" s="609"/>
      <c r="Y17" s="610"/>
      <c r="Z17" s="646">
        <v>0.3</v>
      </c>
      <c r="AA17" s="646"/>
      <c r="AB17" s="646"/>
      <c r="AC17" s="646"/>
      <c r="AD17" s="647">
        <v>16427</v>
      </c>
      <c r="AE17" s="647"/>
      <c r="AF17" s="647"/>
      <c r="AG17" s="647"/>
      <c r="AH17" s="647"/>
      <c r="AI17" s="647"/>
      <c r="AJ17" s="647"/>
      <c r="AK17" s="647"/>
      <c r="AL17" s="611">
        <v>0.5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389783</v>
      </c>
      <c r="CS17" s="609"/>
      <c r="CT17" s="609"/>
      <c r="CU17" s="609"/>
      <c r="CV17" s="609"/>
      <c r="CW17" s="609"/>
      <c r="CX17" s="609"/>
      <c r="CY17" s="610"/>
      <c r="CZ17" s="646">
        <v>7.4</v>
      </c>
      <c r="DA17" s="646"/>
      <c r="DB17" s="646"/>
      <c r="DC17" s="646"/>
      <c r="DD17" s="614" t="s">
        <v>121</v>
      </c>
      <c r="DE17" s="609"/>
      <c r="DF17" s="609"/>
      <c r="DG17" s="609"/>
      <c r="DH17" s="609"/>
      <c r="DI17" s="609"/>
      <c r="DJ17" s="609"/>
      <c r="DK17" s="609"/>
      <c r="DL17" s="609"/>
      <c r="DM17" s="609"/>
      <c r="DN17" s="609"/>
      <c r="DO17" s="609"/>
      <c r="DP17" s="610"/>
      <c r="DQ17" s="614">
        <v>389783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6650</v>
      </c>
      <c r="S18" s="609"/>
      <c r="T18" s="609"/>
      <c r="U18" s="609"/>
      <c r="V18" s="609"/>
      <c r="W18" s="609"/>
      <c r="X18" s="609"/>
      <c r="Y18" s="610"/>
      <c r="Z18" s="646">
        <v>0.1</v>
      </c>
      <c r="AA18" s="646"/>
      <c r="AB18" s="646"/>
      <c r="AC18" s="646"/>
      <c r="AD18" s="647">
        <v>6650</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4631</v>
      </c>
      <c r="S19" s="609"/>
      <c r="T19" s="609"/>
      <c r="U19" s="609"/>
      <c r="V19" s="609"/>
      <c r="W19" s="609"/>
      <c r="X19" s="609"/>
      <c r="Y19" s="610"/>
      <c r="Z19" s="646">
        <v>0.1</v>
      </c>
      <c r="AA19" s="646"/>
      <c r="AB19" s="646"/>
      <c r="AC19" s="646"/>
      <c r="AD19" s="647">
        <v>4631</v>
      </c>
      <c r="AE19" s="647"/>
      <c r="AF19" s="647"/>
      <c r="AG19" s="647"/>
      <c r="AH19" s="647"/>
      <c r="AI19" s="647"/>
      <c r="AJ19" s="647"/>
      <c r="AK19" s="647"/>
      <c r="AL19" s="611">
        <v>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20891</v>
      </c>
      <c r="BH19" s="609"/>
      <c r="BI19" s="609"/>
      <c r="BJ19" s="609"/>
      <c r="BK19" s="609"/>
      <c r="BL19" s="609"/>
      <c r="BM19" s="609"/>
      <c r="BN19" s="610"/>
      <c r="BO19" s="646">
        <v>1.5</v>
      </c>
      <c r="BP19" s="646"/>
      <c r="BQ19" s="646"/>
      <c r="BR19" s="646"/>
      <c r="BS19" s="647" t="s">
        <v>121</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2019</v>
      </c>
      <c r="S20" s="609"/>
      <c r="T20" s="609"/>
      <c r="U20" s="609"/>
      <c r="V20" s="609"/>
      <c r="W20" s="609"/>
      <c r="X20" s="609"/>
      <c r="Y20" s="610"/>
      <c r="Z20" s="646">
        <v>0</v>
      </c>
      <c r="AA20" s="646"/>
      <c r="AB20" s="646"/>
      <c r="AC20" s="646"/>
      <c r="AD20" s="647">
        <v>2019</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20891</v>
      </c>
      <c r="BH20" s="609"/>
      <c r="BI20" s="609"/>
      <c r="BJ20" s="609"/>
      <c r="BK20" s="609"/>
      <c r="BL20" s="609"/>
      <c r="BM20" s="609"/>
      <c r="BN20" s="610"/>
      <c r="BO20" s="646">
        <v>1.5</v>
      </c>
      <c r="BP20" s="646"/>
      <c r="BQ20" s="646"/>
      <c r="BR20" s="646"/>
      <c r="BS20" s="647" t="s">
        <v>121</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5236768</v>
      </c>
      <c r="CS20" s="609"/>
      <c r="CT20" s="609"/>
      <c r="CU20" s="609"/>
      <c r="CV20" s="609"/>
      <c r="CW20" s="609"/>
      <c r="CX20" s="609"/>
      <c r="CY20" s="610"/>
      <c r="CZ20" s="646">
        <v>100</v>
      </c>
      <c r="DA20" s="646"/>
      <c r="DB20" s="646"/>
      <c r="DC20" s="646"/>
      <c r="DD20" s="614">
        <v>342219</v>
      </c>
      <c r="DE20" s="609"/>
      <c r="DF20" s="609"/>
      <c r="DG20" s="609"/>
      <c r="DH20" s="609"/>
      <c r="DI20" s="609"/>
      <c r="DJ20" s="609"/>
      <c r="DK20" s="609"/>
      <c r="DL20" s="609"/>
      <c r="DM20" s="609"/>
      <c r="DN20" s="609"/>
      <c r="DO20" s="609"/>
      <c r="DP20" s="610"/>
      <c r="DQ20" s="614">
        <v>3796875</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1799086</v>
      </c>
      <c r="S21" s="609"/>
      <c r="T21" s="609"/>
      <c r="U21" s="609"/>
      <c r="V21" s="609"/>
      <c r="W21" s="609"/>
      <c r="X21" s="609"/>
      <c r="Y21" s="610"/>
      <c r="Z21" s="646">
        <v>32.700000000000003</v>
      </c>
      <c r="AA21" s="646"/>
      <c r="AB21" s="646"/>
      <c r="AC21" s="646"/>
      <c r="AD21" s="647">
        <v>1673704</v>
      </c>
      <c r="AE21" s="647"/>
      <c r="AF21" s="647"/>
      <c r="AG21" s="647"/>
      <c r="AH21" s="647"/>
      <c r="AI21" s="647"/>
      <c r="AJ21" s="647"/>
      <c r="AK21" s="647"/>
      <c r="AL21" s="611">
        <v>48.1</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20891</v>
      </c>
      <c r="BH21" s="609"/>
      <c r="BI21" s="609"/>
      <c r="BJ21" s="609"/>
      <c r="BK21" s="609"/>
      <c r="BL21" s="609"/>
      <c r="BM21" s="609"/>
      <c r="BN21" s="610"/>
      <c r="BO21" s="646">
        <v>1.5</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1673704</v>
      </c>
      <c r="S22" s="609"/>
      <c r="T22" s="609"/>
      <c r="U22" s="609"/>
      <c r="V22" s="609"/>
      <c r="W22" s="609"/>
      <c r="X22" s="609"/>
      <c r="Y22" s="610"/>
      <c r="Z22" s="646">
        <v>30.4</v>
      </c>
      <c r="AA22" s="646"/>
      <c r="AB22" s="646"/>
      <c r="AC22" s="646"/>
      <c r="AD22" s="647">
        <v>1673704</v>
      </c>
      <c r="AE22" s="647"/>
      <c r="AF22" s="647"/>
      <c r="AG22" s="647"/>
      <c r="AH22" s="647"/>
      <c r="AI22" s="647"/>
      <c r="AJ22" s="647"/>
      <c r="AK22" s="647"/>
      <c r="AL22" s="611">
        <v>48.1</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125299</v>
      </c>
      <c r="S23" s="609"/>
      <c r="T23" s="609"/>
      <c r="U23" s="609"/>
      <c r="V23" s="609"/>
      <c r="W23" s="609"/>
      <c r="X23" s="609"/>
      <c r="Y23" s="610"/>
      <c r="Z23" s="646">
        <v>2.2999999999999998</v>
      </c>
      <c r="AA23" s="646"/>
      <c r="AB23" s="646"/>
      <c r="AC23" s="646"/>
      <c r="AD23" s="647" t="s">
        <v>121</v>
      </c>
      <c r="AE23" s="647"/>
      <c r="AF23" s="647"/>
      <c r="AG23" s="647"/>
      <c r="AH23" s="647"/>
      <c r="AI23" s="647"/>
      <c r="AJ23" s="647"/>
      <c r="AK23" s="647"/>
      <c r="AL23" s="611" t="s">
        <v>121</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v>83</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2284639</v>
      </c>
      <c r="CS24" s="664"/>
      <c r="CT24" s="664"/>
      <c r="CU24" s="664"/>
      <c r="CV24" s="664"/>
      <c r="CW24" s="664"/>
      <c r="CX24" s="664"/>
      <c r="CY24" s="689"/>
      <c r="CZ24" s="690">
        <v>43.6</v>
      </c>
      <c r="DA24" s="672"/>
      <c r="DB24" s="672"/>
      <c r="DC24" s="692"/>
      <c r="DD24" s="688">
        <v>1795506</v>
      </c>
      <c r="DE24" s="664"/>
      <c r="DF24" s="664"/>
      <c r="DG24" s="664"/>
      <c r="DH24" s="664"/>
      <c r="DI24" s="664"/>
      <c r="DJ24" s="664"/>
      <c r="DK24" s="689"/>
      <c r="DL24" s="688">
        <v>1547399</v>
      </c>
      <c r="DM24" s="664"/>
      <c r="DN24" s="664"/>
      <c r="DO24" s="664"/>
      <c r="DP24" s="664"/>
      <c r="DQ24" s="664"/>
      <c r="DR24" s="664"/>
      <c r="DS24" s="664"/>
      <c r="DT24" s="664"/>
      <c r="DU24" s="664"/>
      <c r="DV24" s="689"/>
      <c r="DW24" s="690">
        <v>44.2</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3559623</v>
      </c>
      <c r="S25" s="609"/>
      <c r="T25" s="609"/>
      <c r="U25" s="609"/>
      <c r="V25" s="609"/>
      <c r="W25" s="609"/>
      <c r="X25" s="609"/>
      <c r="Y25" s="610"/>
      <c r="Z25" s="646">
        <v>64.7</v>
      </c>
      <c r="AA25" s="646"/>
      <c r="AB25" s="646"/>
      <c r="AC25" s="646"/>
      <c r="AD25" s="647">
        <v>3434241</v>
      </c>
      <c r="AE25" s="647"/>
      <c r="AF25" s="647"/>
      <c r="AG25" s="647"/>
      <c r="AH25" s="647"/>
      <c r="AI25" s="647"/>
      <c r="AJ25" s="647"/>
      <c r="AK25" s="647"/>
      <c r="AL25" s="611">
        <v>98.7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1225340</v>
      </c>
      <c r="CS25" s="621"/>
      <c r="CT25" s="621"/>
      <c r="CU25" s="621"/>
      <c r="CV25" s="621"/>
      <c r="CW25" s="621"/>
      <c r="CX25" s="621"/>
      <c r="CY25" s="622"/>
      <c r="CZ25" s="611">
        <v>23.4</v>
      </c>
      <c r="DA25" s="623"/>
      <c r="DB25" s="623"/>
      <c r="DC25" s="624"/>
      <c r="DD25" s="614">
        <v>1108956</v>
      </c>
      <c r="DE25" s="621"/>
      <c r="DF25" s="621"/>
      <c r="DG25" s="621"/>
      <c r="DH25" s="621"/>
      <c r="DI25" s="621"/>
      <c r="DJ25" s="621"/>
      <c r="DK25" s="622"/>
      <c r="DL25" s="614">
        <v>1001656</v>
      </c>
      <c r="DM25" s="621"/>
      <c r="DN25" s="621"/>
      <c r="DO25" s="621"/>
      <c r="DP25" s="621"/>
      <c r="DQ25" s="621"/>
      <c r="DR25" s="621"/>
      <c r="DS25" s="621"/>
      <c r="DT25" s="621"/>
      <c r="DU25" s="621"/>
      <c r="DV25" s="622"/>
      <c r="DW25" s="611">
        <v>28.6</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1720</v>
      </c>
      <c r="S26" s="609"/>
      <c r="T26" s="609"/>
      <c r="U26" s="609"/>
      <c r="V26" s="609"/>
      <c r="W26" s="609"/>
      <c r="X26" s="609"/>
      <c r="Y26" s="610"/>
      <c r="Z26" s="646">
        <v>0</v>
      </c>
      <c r="AA26" s="646"/>
      <c r="AB26" s="646"/>
      <c r="AC26" s="646"/>
      <c r="AD26" s="647">
        <v>1720</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793961</v>
      </c>
      <c r="CS26" s="609"/>
      <c r="CT26" s="609"/>
      <c r="CU26" s="609"/>
      <c r="CV26" s="609"/>
      <c r="CW26" s="609"/>
      <c r="CX26" s="609"/>
      <c r="CY26" s="610"/>
      <c r="CZ26" s="611">
        <v>15.2</v>
      </c>
      <c r="DA26" s="623"/>
      <c r="DB26" s="623"/>
      <c r="DC26" s="624"/>
      <c r="DD26" s="614">
        <v>721376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5141</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1396293</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669516</v>
      </c>
      <c r="CS27" s="621"/>
      <c r="CT27" s="621"/>
      <c r="CU27" s="621"/>
      <c r="CV27" s="621"/>
      <c r="CW27" s="621"/>
      <c r="CX27" s="621"/>
      <c r="CY27" s="622"/>
      <c r="CZ27" s="611">
        <v>12.8</v>
      </c>
      <c r="DA27" s="623"/>
      <c r="DB27" s="623"/>
      <c r="DC27" s="624"/>
      <c r="DD27" s="614">
        <v>296767</v>
      </c>
      <c r="DE27" s="621"/>
      <c r="DF27" s="621"/>
      <c r="DG27" s="621"/>
      <c r="DH27" s="621"/>
      <c r="DI27" s="621"/>
      <c r="DJ27" s="621"/>
      <c r="DK27" s="622"/>
      <c r="DL27" s="614">
        <v>155960</v>
      </c>
      <c r="DM27" s="621"/>
      <c r="DN27" s="621"/>
      <c r="DO27" s="621"/>
      <c r="DP27" s="621"/>
      <c r="DQ27" s="621"/>
      <c r="DR27" s="621"/>
      <c r="DS27" s="621"/>
      <c r="DT27" s="621"/>
      <c r="DU27" s="621"/>
      <c r="DV27" s="622"/>
      <c r="DW27" s="611">
        <v>4.5</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105957</v>
      </c>
      <c r="S28" s="609"/>
      <c r="T28" s="609"/>
      <c r="U28" s="609"/>
      <c r="V28" s="609"/>
      <c r="W28" s="609"/>
      <c r="X28" s="609"/>
      <c r="Y28" s="610"/>
      <c r="Z28" s="646">
        <v>1.9</v>
      </c>
      <c r="AA28" s="646"/>
      <c r="AB28" s="646"/>
      <c r="AC28" s="646"/>
      <c r="AD28" s="647">
        <v>42350</v>
      </c>
      <c r="AE28" s="647"/>
      <c r="AF28" s="647"/>
      <c r="AG28" s="647"/>
      <c r="AH28" s="647"/>
      <c r="AI28" s="647"/>
      <c r="AJ28" s="647"/>
      <c r="AK28" s="647"/>
      <c r="AL28" s="611">
        <v>1.2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389783</v>
      </c>
      <c r="CS28" s="609"/>
      <c r="CT28" s="609"/>
      <c r="CU28" s="609"/>
      <c r="CV28" s="609"/>
      <c r="CW28" s="609"/>
      <c r="CX28" s="609"/>
      <c r="CY28" s="610"/>
      <c r="CZ28" s="611">
        <v>7.4</v>
      </c>
      <c r="DA28" s="623"/>
      <c r="DB28" s="623"/>
      <c r="DC28" s="624"/>
      <c r="DD28" s="614">
        <v>389783</v>
      </c>
      <c r="DE28" s="609"/>
      <c r="DF28" s="609"/>
      <c r="DG28" s="609"/>
      <c r="DH28" s="609"/>
      <c r="DI28" s="609"/>
      <c r="DJ28" s="609"/>
      <c r="DK28" s="610"/>
      <c r="DL28" s="614">
        <v>389783</v>
      </c>
      <c r="DM28" s="609"/>
      <c r="DN28" s="609"/>
      <c r="DO28" s="609"/>
      <c r="DP28" s="609"/>
      <c r="DQ28" s="609"/>
      <c r="DR28" s="609"/>
      <c r="DS28" s="609"/>
      <c r="DT28" s="609"/>
      <c r="DU28" s="609"/>
      <c r="DV28" s="610"/>
      <c r="DW28" s="611">
        <v>11.1</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5785</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389783</v>
      </c>
      <c r="CS29" s="621"/>
      <c r="CT29" s="621"/>
      <c r="CU29" s="621"/>
      <c r="CV29" s="621"/>
      <c r="CW29" s="621"/>
      <c r="CX29" s="621"/>
      <c r="CY29" s="622"/>
      <c r="CZ29" s="611">
        <v>7.4</v>
      </c>
      <c r="DA29" s="623"/>
      <c r="DB29" s="623"/>
      <c r="DC29" s="624"/>
      <c r="DD29" s="614">
        <v>389783</v>
      </c>
      <c r="DE29" s="621"/>
      <c r="DF29" s="621"/>
      <c r="DG29" s="621"/>
      <c r="DH29" s="621"/>
      <c r="DI29" s="621"/>
      <c r="DJ29" s="621"/>
      <c r="DK29" s="622"/>
      <c r="DL29" s="614">
        <v>389783</v>
      </c>
      <c r="DM29" s="621"/>
      <c r="DN29" s="621"/>
      <c r="DO29" s="621"/>
      <c r="DP29" s="621"/>
      <c r="DQ29" s="621"/>
      <c r="DR29" s="621"/>
      <c r="DS29" s="621"/>
      <c r="DT29" s="621"/>
      <c r="DU29" s="621"/>
      <c r="DV29" s="622"/>
      <c r="DW29" s="611">
        <v>11.1</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571317</v>
      </c>
      <c r="S30" s="609"/>
      <c r="T30" s="609"/>
      <c r="U30" s="609"/>
      <c r="V30" s="609"/>
      <c r="W30" s="609"/>
      <c r="X30" s="609"/>
      <c r="Y30" s="610"/>
      <c r="Z30" s="646">
        <v>10.4</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375852</v>
      </c>
      <c r="CS30" s="609"/>
      <c r="CT30" s="609"/>
      <c r="CU30" s="609"/>
      <c r="CV30" s="609"/>
      <c r="CW30" s="609"/>
      <c r="CX30" s="609"/>
      <c r="CY30" s="610"/>
      <c r="CZ30" s="611">
        <v>7.2</v>
      </c>
      <c r="DA30" s="623"/>
      <c r="DB30" s="623"/>
      <c r="DC30" s="624"/>
      <c r="DD30" s="614">
        <v>375852</v>
      </c>
      <c r="DE30" s="609"/>
      <c r="DF30" s="609"/>
      <c r="DG30" s="609"/>
      <c r="DH30" s="609"/>
      <c r="DI30" s="609"/>
      <c r="DJ30" s="609"/>
      <c r="DK30" s="610"/>
      <c r="DL30" s="614">
        <v>375852</v>
      </c>
      <c r="DM30" s="609"/>
      <c r="DN30" s="609"/>
      <c r="DO30" s="609"/>
      <c r="DP30" s="609"/>
      <c r="DQ30" s="609"/>
      <c r="DR30" s="609"/>
      <c r="DS30" s="609"/>
      <c r="DT30" s="609"/>
      <c r="DU30" s="609"/>
      <c r="DV30" s="610"/>
      <c r="DW30" s="611">
        <v>10.7</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299</v>
      </c>
      <c r="AQ31" s="675"/>
      <c r="AR31" s="675"/>
      <c r="AS31" s="675"/>
      <c r="AT31" s="676" t="s">
        <v>300</v>
      </c>
      <c r="AU31" s="212"/>
      <c r="AV31" s="212"/>
      <c r="AW31" s="212"/>
      <c r="AX31" s="666" t="s">
        <v>178</v>
      </c>
      <c r="AY31" s="667"/>
      <c r="AZ31" s="667"/>
      <c r="BA31" s="667"/>
      <c r="BB31" s="667"/>
      <c r="BC31" s="667"/>
      <c r="BD31" s="667"/>
      <c r="BE31" s="667"/>
      <c r="BF31" s="668"/>
      <c r="BG31" s="670">
        <v>98.2</v>
      </c>
      <c r="BH31" s="671"/>
      <c r="BI31" s="671"/>
      <c r="BJ31" s="671"/>
      <c r="BK31" s="671"/>
      <c r="BL31" s="671"/>
      <c r="BM31" s="672">
        <v>94.1</v>
      </c>
      <c r="BN31" s="671"/>
      <c r="BO31" s="671"/>
      <c r="BP31" s="671"/>
      <c r="BQ31" s="673"/>
      <c r="BR31" s="670">
        <v>98</v>
      </c>
      <c r="BS31" s="671"/>
      <c r="BT31" s="671"/>
      <c r="BU31" s="671"/>
      <c r="BV31" s="671"/>
      <c r="BW31" s="671"/>
      <c r="BX31" s="672">
        <v>93.5</v>
      </c>
      <c r="BY31" s="671"/>
      <c r="BZ31" s="671"/>
      <c r="CA31" s="671"/>
      <c r="CB31" s="673"/>
      <c r="CD31" s="629"/>
      <c r="CE31" s="630"/>
      <c r="CF31" s="605" t="s">
        <v>301</v>
      </c>
      <c r="CG31" s="606"/>
      <c r="CH31" s="606"/>
      <c r="CI31" s="606"/>
      <c r="CJ31" s="606"/>
      <c r="CK31" s="606"/>
      <c r="CL31" s="606"/>
      <c r="CM31" s="606"/>
      <c r="CN31" s="606"/>
      <c r="CO31" s="606"/>
      <c r="CP31" s="606"/>
      <c r="CQ31" s="607"/>
      <c r="CR31" s="608">
        <v>13931</v>
      </c>
      <c r="CS31" s="621"/>
      <c r="CT31" s="621"/>
      <c r="CU31" s="621"/>
      <c r="CV31" s="621"/>
      <c r="CW31" s="621"/>
      <c r="CX31" s="621"/>
      <c r="CY31" s="622"/>
      <c r="CZ31" s="611">
        <v>0.3</v>
      </c>
      <c r="DA31" s="623"/>
      <c r="DB31" s="623"/>
      <c r="DC31" s="624"/>
      <c r="DD31" s="614">
        <v>13931</v>
      </c>
      <c r="DE31" s="621"/>
      <c r="DF31" s="621"/>
      <c r="DG31" s="621"/>
      <c r="DH31" s="621"/>
      <c r="DI31" s="621"/>
      <c r="DJ31" s="621"/>
      <c r="DK31" s="622"/>
      <c r="DL31" s="614">
        <v>13931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331642</v>
      </c>
      <c r="S32" s="609"/>
      <c r="T32" s="609"/>
      <c r="U32" s="609"/>
      <c r="V32" s="609"/>
      <c r="W32" s="609"/>
      <c r="X32" s="609"/>
      <c r="Y32" s="610"/>
      <c r="Z32" s="646">
        <v>6</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208" t="s">
        <v>303</v>
      </c>
      <c r="AX32" s="605" t="s">
        <v>304</v>
      </c>
      <c r="AY32" s="606"/>
      <c r="AZ32" s="606"/>
      <c r="BA32" s="606"/>
      <c r="BB32" s="606"/>
      <c r="BC32" s="606"/>
      <c r="BD32" s="606"/>
      <c r="BE32" s="606"/>
      <c r="BF32" s="607"/>
      <c r="BG32" s="679">
        <v>98.6</v>
      </c>
      <c r="BH32" s="621"/>
      <c r="BI32" s="621"/>
      <c r="BJ32" s="621"/>
      <c r="BK32" s="621"/>
      <c r="BL32" s="621"/>
      <c r="BM32" s="612">
        <v>95.7</v>
      </c>
      <c r="BN32" s="621"/>
      <c r="BO32" s="621"/>
      <c r="BP32" s="621"/>
      <c r="BQ32" s="644"/>
      <c r="BR32" s="679">
        <v>98.4</v>
      </c>
      <c r="BS32" s="621"/>
      <c r="BT32" s="621"/>
      <c r="BU32" s="621"/>
      <c r="BV32" s="621"/>
      <c r="BW32" s="621"/>
      <c r="BX32" s="612">
        <v>95.3</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2585</v>
      </c>
      <c r="S33" s="609"/>
      <c r="T33" s="609"/>
      <c r="U33" s="609"/>
      <c r="V33" s="609"/>
      <c r="W33" s="609"/>
      <c r="X33" s="609"/>
      <c r="Y33" s="610"/>
      <c r="Z33" s="646">
        <v>0</v>
      </c>
      <c r="AA33" s="646"/>
      <c r="AB33" s="646"/>
      <c r="AC33" s="646"/>
      <c r="AD33" s="647">
        <v>449</v>
      </c>
      <c r="AE33" s="647"/>
      <c r="AF33" s="647"/>
      <c r="AG33" s="647"/>
      <c r="AH33" s="647"/>
      <c r="AI33" s="647"/>
      <c r="AJ33" s="647"/>
      <c r="AK33" s="647"/>
      <c r="AL33" s="611">
        <v>0</v>
      </c>
      <c r="AM33" s="612"/>
      <c r="AN33" s="612"/>
      <c r="AO33" s="648"/>
      <c r="AP33" s="651"/>
      <c r="AQ33" s="652"/>
      <c r="AR33" s="652"/>
      <c r="AS33" s="652"/>
      <c r="AT33" s="678"/>
      <c r="AU33" s="213"/>
      <c r="AV33" s="213"/>
      <c r="AW33" s="213"/>
      <c r="AX33" s="589" t="s">
        <v>307</v>
      </c>
      <c r="AY33" s="590"/>
      <c r="AZ33" s="590"/>
      <c r="BA33" s="590"/>
      <c r="BB33" s="590"/>
      <c r="BC33" s="590"/>
      <c r="BD33" s="590"/>
      <c r="BE33" s="590"/>
      <c r="BF33" s="591"/>
      <c r="BG33" s="669">
        <v>97.7</v>
      </c>
      <c r="BH33" s="593"/>
      <c r="BI33" s="593"/>
      <c r="BJ33" s="593"/>
      <c r="BK33" s="593"/>
      <c r="BL33" s="593"/>
      <c r="BM33" s="639">
        <v>92.1</v>
      </c>
      <c r="BN33" s="593"/>
      <c r="BO33" s="593"/>
      <c r="BP33" s="593"/>
      <c r="BQ33" s="656"/>
      <c r="BR33" s="669">
        <v>97.3</v>
      </c>
      <c r="BS33" s="593"/>
      <c r="BT33" s="593"/>
      <c r="BU33" s="593"/>
      <c r="BV33" s="593"/>
      <c r="BW33" s="593"/>
      <c r="BX33" s="639">
        <v>91.2</v>
      </c>
      <c r="BY33" s="593"/>
      <c r="BZ33" s="593"/>
      <c r="CA33" s="593"/>
      <c r="CB33" s="656"/>
      <c r="CD33" s="605" t="s">
        <v>308</v>
      </c>
      <c r="CE33" s="606"/>
      <c r="CF33" s="606"/>
      <c r="CG33" s="606"/>
      <c r="CH33" s="606"/>
      <c r="CI33" s="606"/>
      <c r="CJ33" s="606"/>
      <c r="CK33" s="606"/>
      <c r="CL33" s="606"/>
      <c r="CM33" s="606"/>
      <c r="CN33" s="606"/>
      <c r="CO33" s="606"/>
      <c r="CP33" s="606"/>
      <c r="CQ33" s="607"/>
      <c r="CR33" s="608">
        <v>2606876</v>
      </c>
      <c r="CS33" s="621"/>
      <c r="CT33" s="621"/>
      <c r="CU33" s="621"/>
      <c r="CV33" s="621"/>
      <c r="CW33" s="621"/>
      <c r="CX33" s="621"/>
      <c r="CY33" s="622"/>
      <c r="CZ33" s="611">
        <v>49.8</v>
      </c>
      <c r="DA33" s="623"/>
      <c r="DB33" s="623"/>
      <c r="DC33" s="624"/>
      <c r="DD33" s="614">
        <v>1901991</v>
      </c>
      <c r="DE33" s="621"/>
      <c r="DF33" s="621"/>
      <c r="DG33" s="621"/>
      <c r="DH33" s="621"/>
      <c r="DI33" s="621"/>
      <c r="DJ33" s="621"/>
      <c r="DK33" s="622"/>
      <c r="DL33" s="614">
        <v>1268350</v>
      </c>
      <c r="DM33" s="621"/>
      <c r="DN33" s="621"/>
      <c r="DO33" s="621"/>
      <c r="DP33" s="621"/>
      <c r="DQ33" s="621"/>
      <c r="DR33" s="621"/>
      <c r="DS33" s="621"/>
      <c r="DT33" s="621"/>
      <c r="DU33" s="621"/>
      <c r="DV33" s="622"/>
      <c r="DW33" s="611">
        <v>36.200000000000003</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257145</v>
      </c>
      <c r="S34" s="609"/>
      <c r="T34" s="609"/>
      <c r="U34" s="609"/>
      <c r="V34" s="609"/>
      <c r="W34" s="609"/>
      <c r="X34" s="609"/>
      <c r="Y34" s="610"/>
      <c r="Z34" s="646">
        <v>4.7</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788816</v>
      </c>
      <c r="CS34" s="609"/>
      <c r="CT34" s="609"/>
      <c r="CU34" s="609"/>
      <c r="CV34" s="609"/>
      <c r="CW34" s="609"/>
      <c r="CX34" s="609"/>
      <c r="CY34" s="610"/>
      <c r="CZ34" s="611">
        <v>15.1</v>
      </c>
      <c r="DA34" s="623"/>
      <c r="DB34" s="623"/>
      <c r="DC34" s="624"/>
      <c r="DD34" s="614">
        <v>472477</v>
      </c>
      <c r="DE34" s="609"/>
      <c r="DF34" s="609"/>
      <c r="DG34" s="609"/>
      <c r="DH34" s="609"/>
      <c r="DI34" s="609"/>
      <c r="DJ34" s="609"/>
      <c r="DK34" s="610"/>
      <c r="DL34" s="614">
        <v>332378</v>
      </c>
      <c r="DM34" s="609"/>
      <c r="DN34" s="609"/>
      <c r="DO34" s="609"/>
      <c r="DP34" s="609"/>
      <c r="DQ34" s="609"/>
      <c r="DR34" s="609"/>
      <c r="DS34" s="609"/>
      <c r="DT34" s="609"/>
      <c r="DU34" s="609"/>
      <c r="DV34" s="610"/>
      <c r="DW34" s="611">
        <v>9.5</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135237</v>
      </c>
      <c r="S35" s="609"/>
      <c r="T35" s="609"/>
      <c r="U35" s="609"/>
      <c r="V35" s="609"/>
      <c r="W35" s="609"/>
      <c r="X35" s="609"/>
      <c r="Y35" s="610"/>
      <c r="Z35" s="646">
        <v>2.5</v>
      </c>
      <c r="AA35" s="646"/>
      <c r="AB35" s="646"/>
      <c r="AC35" s="646"/>
      <c r="AD35" s="647" t="s">
        <v>121</v>
      </c>
      <c r="AE35" s="647"/>
      <c r="AF35" s="647"/>
      <c r="AG35" s="647"/>
      <c r="AH35" s="647"/>
      <c r="AI35" s="647"/>
      <c r="AJ35" s="647"/>
      <c r="AK35" s="647"/>
      <c r="AL35" s="611" t="s">
        <v>121</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26100</v>
      </c>
      <c r="CS35" s="621"/>
      <c r="CT35" s="621"/>
      <c r="CU35" s="621"/>
      <c r="CV35" s="621"/>
      <c r="CW35" s="621"/>
      <c r="CX35" s="621"/>
      <c r="CY35" s="622"/>
      <c r="CZ35" s="611">
        <v>0.5</v>
      </c>
      <c r="DA35" s="623"/>
      <c r="DB35" s="623"/>
      <c r="DC35" s="624"/>
      <c r="DD35" s="614">
        <v>24093</v>
      </c>
      <c r="DE35" s="621"/>
      <c r="DF35" s="621"/>
      <c r="DG35" s="621"/>
      <c r="DH35" s="621"/>
      <c r="DI35" s="621"/>
      <c r="DJ35" s="621"/>
      <c r="DK35" s="622"/>
      <c r="DL35" s="614">
        <v>24093</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331506</v>
      </c>
      <c r="S36" s="609"/>
      <c r="T36" s="609"/>
      <c r="U36" s="609"/>
      <c r="V36" s="609"/>
      <c r="W36" s="609"/>
      <c r="X36" s="609"/>
      <c r="Y36" s="610"/>
      <c r="Z36" s="646">
        <v>6</v>
      </c>
      <c r="AA36" s="646"/>
      <c r="AB36" s="646"/>
      <c r="AC36" s="646"/>
      <c r="AD36" s="647" t="s">
        <v>121</v>
      </c>
      <c r="AE36" s="647"/>
      <c r="AF36" s="647"/>
      <c r="AG36" s="647"/>
      <c r="AH36" s="647"/>
      <c r="AI36" s="647"/>
      <c r="AJ36" s="647"/>
      <c r="AK36" s="647"/>
      <c r="AL36" s="611" t="s">
        <v>121</v>
      </c>
      <c r="AM36" s="612"/>
      <c r="AN36" s="612"/>
      <c r="AO36" s="648"/>
      <c r="AP36" s="216"/>
      <c r="AQ36" s="657" t="s">
        <v>316</v>
      </c>
      <c r="AR36" s="658"/>
      <c r="AS36" s="658"/>
      <c r="AT36" s="658"/>
      <c r="AU36" s="658"/>
      <c r="AV36" s="658"/>
      <c r="AW36" s="658"/>
      <c r="AX36" s="658"/>
      <c r="AY36" s="659"/>
      <c r="AZ36" s="663">
        <v>642312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121542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921074</v>
      </c>
      <c r="CS36" s="609"/>
      <c r="CT36" s="609"/>
      <c r="CU36" s="609"/>
      <c r="CV36" s="609"/>
      <c r="CW36" s="609"/>
      <c r="CX36" s="609"/>
      <c r="CY36" s="610"/>
      <c r="CZ36" s="611">
        <v>17.600000000000001</v>
      </c>
      <c r="DA36" s="623"/>
      <c r="DB36" s="623"/>
      <c r="DC36" s="624"/>
      <c r="DD36" s="614">
        <v>762070</v>
      </c>
      <c r="DE36" s="609"/>
      <c r="DF36" s="609"/>
      <c r="DG36" s="609"/>
      <c r="DH36" s="609"/>
      <c r="DI36" s="609"/>
      <c r="DJ36" s="609"/>
      <c r="DK36" s="610"/>
      <c r="DL36" s="614">
        <v>473937</v>
      </c>
      <c r="DM36" s="609"/>
      <c r="DN36" s="609"/>
      <c r="DO36" s="609"/>
      <c r="DP36" s="609"/>
      <c r="DQ36" s="609"/>
      <c r="DR36" s="609"/>
      <c r="DS36" s="609"/>
      <c r="DT36" s="609"/>
      <c r="DU36" s="609"/>
      <c r="DV36" s="610"/>
      <c r="DW36" s="611">
        <v>13.5</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79000</v>
      </c>
      <c r="S37" s="609"/>
      <c r="T37" s="609"/>
      <c r="U37" s="609"/>
      <c r="V37" s="609"/>
      <c r="W37" s="609"/>
      <c r="X37" s="609"/>
      <c r="Y37" s="610"/>
      <c r="Z37" s="646">
        <v>1.4</v>
      </c>
      <c r="AA37" s="646"/>
      <c r="AB37" s="646"/>
      <c r="AC37" s="646"/>
      <c r="AD37" s="647">
        <v>12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43532</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100140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383375</v>
      </c>
      <c r="CS37" s="621"/>
      <c r="CT37" s="621"/>
      <c r="CU37" s="621"/>
      <c r="CV37" s="621"/>
      <c r="CW37" s="621"/>
      <c r="CX37" s="621"/>
      <c r="CY37" s="622"/>
      <c r="CZ37" s="611">
        <v>7.3</v>
      </c>
      <c r="DA37" s="623"/>
      <c r="DB37" s="623"/>
      <c r="DC37" s="624"/>
      <c r="DD37" s="614">
        <v>383375</v>
      </c>
      <c r="DE37" s="621"/>
      <c r="DF37" s="621"/>
      <c r="DG37" s="621"/>
      <c r="DH37" s="621"/>
      <c r="DI37" s="621"/>
      <c r="DJ37" s="621"/>
      <c r="DK37" s="622"/>
      <c r="DL37" s="614">
        <v>329035</v>
      </c>
      <c r="DM37" s="621"/>
      <c r="DN37" s="621"/>
      <c r="DO37" s="621"/>
      <c r="DP37" s="621"/>
      <c r="DQ37" s="621"/>
      <c r="DR37" s="621"/>
      <c r="DS37" s="621"/>
      <c r="DT37" s="621"/>
      <c r="DU37" s="621"/>
      <c r="DV37" s="622"/>
      <c r="DW37" s="611">
        <v>9.4</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114688</v>
      </c>
      <c r="S38" s="609"/>
      <c r="T38" s="609"/>
      <c r="U38" s="609"/>
      <c r="V38" s="609"/>
      <c r="W38" s="609"/>
      <c r="X38" s="609"/>
      <c r="Y38" s="610"/>
      <c r="Z38" s="646">
        <v>2.1</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35173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1902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563607</v>
      </c>
      <c r="CS38" s="609"/>
      <c r="CT38" s="609"/>
      <c r="CU38" s="609"/>
      <c r="CV38" s="609"/>
      <c r="CW38" s="609"/>
      <c r="CX38" s="609"/>
      <c r="CY38" s="610"/>
      <c r="CZ38" s="611">
        <v>10.8</v>
      </c>
      <c r="DA38" s="623"/>
      <c r="DB38" s="623"/>
      <c r="DC38" s="624"/>
      <c r="DD38" s="614">
        <v>461683</v>
      </c>
      <c r="DE38" s="609"/>
      <c r="DF38" s="609"/>
      <c r="DG38" s="609"/>
      <c r="DH38" s="609"/>
      <c r="DI38" s="609"/>
      <c r="DJ38" s="609"/>
      <c r="DK38" s="610"/>
      <c r="DL38" s="614">
        <v>437942</v>
      </c>
      <c r="DM38" s="609"/>
      <c r="DN38" s="609"/>
      <c r="DO38" s="609"/>
      <c r="DP38" s="609"/>
      <c r="DQ38" s="609"/>
      <c r="DR38" s="609"/>
      <c r="DS38" s="609"/>
      <c r="DT38" s="609"/>
      <c r="DU38" s="609"/>
      <c r="DV38" s="610"/>
      <c r="DW38" s="611">
        <v>12.5</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2871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307279</v>
      </c>
      <c r="CS39" s="621"/>
      <c r="CT39" s="621"/>
      <c r="CU39" s="621"/>
      <c r="CV39" s="621"/>
      <c r="CW39" s="621"/>
      <c r="CX39" s="621"/>
      <c r="CY39" s="622"/>
      <c r="CZ39" s="611">
        <v>5.9</v>
      </c>
      <c r="DA39" s="623"/>
      <c r="DB39" s="623"/>
      <c r="DC39" s="624"/>
      <c r="DD39" s="614">
        <v>181668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23788</v>
      </c>
      <c r="S40" s="609"/>
      <c r="T40" s="609"/>
      <c r="U40" s="609"/>
      <c r="V40" s="609"/>
      <c r="W40" s="609"/>
      <c r="X40" s="609"/>
      <c r="Y40" s="610"/>
      <c r="Z40" s="646">
        <v>0.4</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90</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5501346</v>
      </c>
      <c r="S41" s="633"/>
      <c r="T41" s="633"/>
      <c r="U41" s="633"/>
      <c r="V41" s="633"/>
      <c r="W41" s="633"/>
      <c r="X41" s="633"/>
      <c r="Y41" s="636"/>
      <c r="Z41" s="637">
        <v>100</v>
      </c>
      <c r="AA41" s="637"/>
      <c r="AB41" s="637"/>
      <c r="AC41" s="637"/>
      <c r="AD41" s="638">
        <v>3478772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130505</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433102</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375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345253</v>
      </c>
      <c r="CS42" s="621"/>
      <c r="CT42" s="621"/>
      <c r="CU42" s="621"/>
      <c r="CV42" s="621"/>
      <c r="CW42" s="621"/>
      <c r="CX42" s="621"/>
      <c r="CY42" s="622"/>
      <c r="CZ42" s="611">
        <v>6.6</v>
      </c>
      <c r="DA42" s="623"/>
      <c r="DB42" s="623"/>
      <c r="DC42" s="624"/>
      <c r="DD42" s="614">
        <v>99378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11877</v>
      </c>
      <c r="CS43" s="621"/>
      <c r="CT43" s="621"/>
      <c r="CU43" s="621"/>
      <c r="CV43" s="621"/>
      <c r="CW43" s="621"/>
      <c r="CX43" s="621"/>
      <c r="CY43" s="622"/>
      <c r="CZ43" s="611">
        <v>0.2</v>
      </c>
      <c r="DA43" s="623"/>
      <c r="DB43" s="623"/>
      <c r="DC43" s="624"/>
      <c r="DD43" s="614">
        <v>11877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342219</v>
      </c>
      <c r="CS44" s="609"/>
      <c r="CT44" s="609"/>
      <c r="CU44" s="609"/>
      <c r="CV44" s="609"/>
      <c r="CW44" s="609"/>
      <c r="CX44" s="609"/>
      <c r="CY44" s="610"/>
      <c r="CZ44" s="611">
        <v>6.5</v>
      </c>
      <c r="DA44" s="612"/>
      <c r="DB44" s="612"/>
      <c r="DC44" s="613"/>
      <c r="DD44" s="614">
        <v>96344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30696</v>
      </c>
      <c r="CS45" s="621"/>
      <c r="CT45" s="621"/>
      <c r="CU45" s="621"/>
      <c r="CV45" s="621"/>
      <c r="CW45" s="621"/>
      <c r="CX45" s="621"/>
      <c r="CY45" s="622"/>
      <c r="CZ45" s="611">
        <v>0.6</v>
      </c>
      <c r="DA45" s="623"/>
      <c r="DB45" s="623"/>
      <c r="DC45" s="624"/>
      <c r="DD45" s="614">
        <v>5376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300553</v>
      </c>
      <c r="CS46" s="609"/>
      <c r="CT46" s="609"/>
      <c r="CU46" s="609"/>
      <c r="CV46" s="609"/>
      <c r="CW46" s="609"/>
      <c r="CX46" s="609"/>
      <c r="CY46" s="610"/>
      <c r="CZ46" s="611">
        <v>5.7</v>
      </c>
      <c r="DA46" s="612"/>
      <c r="DB46" s="612"/>
      <c r="DC46" s="613"/>
      <c r="DD46" s="614">
        <v>89798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3034</v>
      </c>
      <c r="CS47" s="621"/>
      <c r="CT47" s="621"/>
      <c r="CU47" s="621"/>
      <c r="CV47" s="621"/>
      <c r="CW47" s="621"/>
      <c r="CX47" s="621"/>
      <c r="CY47" s="622"/>
      <c r="CZ47" s="611">
        <v>0.1</v>
      </c>
      <c r="DA47" s="623"/>
      <c r="DB47" s="623"/>
      <c r="DC47" s="624"/>
      <c r="DD47" s="614">
        <v>3034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5236768</v>
      </c>
      <c r="CS49" s="593"/>
      <c r="CT49" s="593"/>
      <c r="CU49" s="593"/>
      <c r="CV49" s="593"/>
      <c r="CW49" s="593"/>
      <c r="CX49" s="593"/>
      <c r="CY49" s="594"/>
      <c r="CZ49" s="595">
        <v>100</v>
      </c>
      <c r="DA49" s="596"/>
      <c r="DB49" s="596"/>
      <c r="DC49" s="597"/>
      <c r="DD49" s="598">
        <v>3796875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k774+I641nJ/g8nNI23ZeaVQ/iAr0pjcU7DV1ZBcCP0GMUr/E4cNK5QiqGQvodGvcsBJej9RSeJWchD8Oj/Tw==" saltValue="Y4t7SemJ/6skZrMU1KHW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375</v>
      </c>
      <c r="C7" s="1035"/>
      <c r="D7" s="1035"/>
      <c r="E7" s="1035"/>
      <c r="F7" s="1035"/>
      <c r="G7" s="1035"/>
      <c r="H7" s="1035"/>
      <c r="I7" s="1035"/>
      <c r="J7" s="1035"/>
      <c r="K7" s="1035"/>
      <c r="L7" s="1035"/>
      <c r="M7" s="1035"/>
      <c r="N7" s="1035"/>
      <c r="O7" s="1035"/>
      <c r="P7" s="1036"/>
      <c r="Q7" s="1089">
        <v>5501</v>
      </c>
      <c r="R7" s="1090"/>
      <c r="S7" s="1090"/>
      <c r="T7" s="1090"/>
      <c r="U7" s="1090"/>
      <c r="V7" s="1090">
        <v>5237</v>
      </c>
      <c r="W7" s="1090"/>
      <c r="X7" s="1090"/>
      <c r="Y7" s="1090"/>
      <c r="Z7" s="1090"/>
      <c r="AA7" s="1090">
        <v>264</v>
      </c>
      <c r="AB7" s="1090"/>
      <c r="AC7" s="1090"/>
      <c r="AD7" s="1090"/>
      <c r="AE7" s="1091"/>
      <c r="AF7" s="1092">
        <v>226</v>
      </c>
      <c r="AG7" s="1093"/>
      <c r="AH7" s="1093"/>
      <c r="AI7" s="1093"/>
      <c r="AJ7" s="1094"/>
      <c r="AK7" s="1095">
        <v>135</v>
      </c>
      <c r="AL7" s="1096"/>
      <c r="AM7" s="1096"/>
      <c r="AN7" s="1096"/>
      <c r="AO7" s="1096"/>
      <c r="AP7" s="1096">
        <v>3915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4">
        <v>5501</v>
      </c>
      <c r="R23" s="1048"/>
      <c r="S23" s="1048"/>
      <c r="T23" s="1048"/>
      <c r="U23" s="1048"/>
      <c r="V23" s="1048">
        <v>5237</v>
      </c>
      <c r="W23" s="1048"/>
      <c r="X23" s="1048"/>
      <c r="Y23" s="1048"/>
      <c r="Z23" s="1048"/>
      <c r="AA23" s="1048">
        <v>264</v>
      </c>
      <c r="AB23" s="1048"/>
      <c r="AC23" s="1048"/>
      <c r="AD23" s="1048"/>
      <c r="AE23" s="1055"/>
      <c r="AF23" s="1056">
        <v>226</v>
      </c>
      <c r="AG23" s="1048"/>
      <c r="AH23" s="1048"/>
      <c r="AI23" s="1048"/>
      <c r="AJ23" s="1057"/>
      <c r="AK23" s="1058"/>
      <c r="AL23" s="1059"/>
      <c r="AM23" s="1059"/>
      <c r="AN23" s="1059"/>
      <c r="AO23" s="1059"/>
      <c r="AP23" s="1048">
        <v>3915</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389</v>
      </c>
      <c r="C28" s="1035"/>
      <c r="D28" s="1035"/>
      <c r="E28" s="1035"/>
      <c r="F28" s="1035"/>
      <c r="G28" s="1035"/>
      <c r="H28" s="1035"/>
      <c r="I28" s="1035"/>
      <c r="J28" s="1035"/>
      <c r="K28" s="1035"/>
      <c r="L28" s="1035"/>
      <c r="M28" s="1035"/>
      <c r="N28" s="1035"/>
      <c r="O28" s="1035"/>
      <c r="P28" s="1036"/>
      <c r="Q28" s="1037">
        <v>1619</v>
      </c>
      <c r="R28" s="1038"/>
      <c r="S28" s="1038"/>
      <c r="T28" s="1038"/>
      <c r="U28" s="1038"/>
      <c r="V28" s="1038">
        <v>1497</v>
      </c>
      <c r="W28" s="1038"/>
      <c r="X28" s="1038"/>
      <c r="Y28" s="1038"/>
      <c r="Z28" s="1038"/>
      <c r="AA28" s="1038">
        <v>122</v>
      </c>
      <c r="AB28" s="1038"/>
      <c r="AC28" s="1038"/>
      <c r="AD28" s="1038"/>
      <c r="AE28" s="1039"/>
      <c r="AF28" s="1040">
        <v>122</v>
      </c>
      <c r="AG28" s="1038"/>
      <c r="AH28" s="1038"/>
      <c r="AI28" s="1038"/>
      <c r="AJ28" s="1041"/>
      <c r="AK28" s="1029">
        <v>138</v>
      </c>
      <c r="AL28" s="1030"/>
      <c r="AM28" s="1030"/>
      <c r="AN28" s="1030"/>
      <c r="AO28" s="1030"/>
      <c r="AP28" s="1030" t="s">
        <v>542</v>
      </c>
      <c r="AQ28" s="1030"/>
      <c r="AR28" s="1030"/>
      <c r="AS28" s="1030"/>
      <c r="AT28" s="1030"/>
      <c r="AU28" s="1030" t="s">
        <v>542</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390</v>
      </c>
      <c r="C29" s="1018"/>
      <c r="D29" s="1018"/>
      <c r="E29" s="1018"/>
      <c r="F29" s="1018"/>
      <c r="G29" s="1018"/>
      <c r="H29" s="1018"/>
      <c r="I29" s="1018"/>
      <c r="J29" s="1018"/>
      <c r="K29" s="1018"/>
      <c r="L29" s="1018"/>
      <c r="M29" s="1018"/>
      <c r="N29" s="1018"/>
      <c r="O29" s="1018"/>
      <c r="P29" s="1019"/>
      <c r="Q29" s="1025">
        <v>1430</v>
      </c>
      <c r="R29" s="1026"/>
      <c r="S29" s="1026"/>
      <c r="T29" s="1026"/>
      <c r="U29" s="1026"/>
      <c r="V29" s="1026">
        <v>1352</v>
      </c>
      <c r="W29" s="1026"/>
      <c r="X29" s="1026"/>
      <c r="Y29" s="1026"/>
      <c r="Z29" s="1026"/>
      <c r="AA29" s="1026">
        <v>78</v>
      </c>
      <c r="AB29" s="1026"/>
      <c r="AC29" s="1026"/>
      <c r="AD29" s="1026"/>
      <c r="AE29" s="1027"/>
      <c r="AF29" s="1022">
        <v>78</v>
      </c>
      <c r="AG29" s="1023"/>
      <c r="AH29" s="1023"/>
      <c r="AI29" s="1023"/>
      <c r="AJ29" s="1024"/>
      <c r="AK29" s="967">
        <v>228</v>
      </c>
      <c r="AL29" s="958"/>
      <c r="AM29" s="958"/>
      <c r="AN29" s="958"/>
      <c r="AO29" s="958"/>
      <c r="AP29" s="958" t="s">
        <v>542</v>
      </c>
      <c r="AQ29" s="958"/>
      <c r="AR29" s="958"/>
      <c r="AS29" s="958"/>
      <c r="AT29" s="958"/>
      <c r="AU29" s="958" t="s">
        <v>542</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391</v>
      </c>
      <c r="C30" s="1018"/>
      <c r="D30" s="1018"/>
      <c r="E30" s="1018"/>
      <c r="F30" s="1018"/>
      <c r="G30" s="1018"/>
      <c r="H30" s="1018"/>
      <c r="I30" s="1018"/>
      <c r="J30" s="1018"/>
      <c r="K30" s="1018"/>
      <c r="L30" s="1018"/>
      <c r="M30" s="1018"/>
      <c r="N30" s="1018"/>
      <c r="O30" s="1018"/>
      <c r="P30" s="1019"/>
      <c r="Q30" s="1025">
        <v>192</v>
      </c>
      <c r="R30" s="1026"/>
      <c r="S30" s="1026"/>
      <c r="T30" s="1026"/>
      <c r="U30" s="1026"/>
      <c r="V30" s="1026">
        <v>191</v>
      </c>
      <c r="W30" s="1026"/>
      <c r="X30" s="1026"/>
      <c r="Y30" s="1026"/>
      <c r="Z30" s="1026"/>
      <c r="AA30" s="1026">
        <v>1</v>
      </c>
      <c r="AB30" s="1026"/>
      <c r="AC30" s="1026"/>
      <c r="AD30" s="1026"/>
      <c r="AE30" s="1027"/>
      <c r="AF30" s="1022">
        <v>1</v>
      </c>
      <c r="AG30" s="1023"/>
      <c r="AH30" s="1023"/>
      <c r="AI30" s="1023"/>
      <c r="AJ30" s="1024"/>
      <c r="AK30" s="967">
        <v>43</v>
      </c>
      <c r="AL30" s="958"/>
      <c r="AM30" s="958"/>
      <c r="AN30" s="958"/>
      <c r="AO30" s="958"/>
      <c r="AP30" s="958" t="s">
        <v>542</v>
      </c>
      <c r="AQ30" s="958"/>
      <c r="AR30" s="958"/>
      <c r="AS30" s="958"/>
      <c r="AT30" s="958"/>
      <c r="AU30" s="958" t="s">
        <v>542</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263</v>
      </c>
      <c r="R31" s="1026"/>
      <c r="S31" s="1026"/>
      <c r="T31" s="1026"/>
      <c r="U31" s="1026"/>
      <c r="V31" s="1026">
        <v>262</v>
      </c>
      <c r="W31" s="1026"/>
      <c r="X31" s="1026"/>
      <c r="Y31" s="1026"/>
      <c r="Z31" s="1026"/>
      <c r="AA31" s="1026">
        <v>1</v>
      </c>
      <c r="AB31" s="1026"/>
      <c r="AC31" s="1026"/>
      <c r="AD31" s="1026"/>
      <c r="AE31" s="1027"/>
      <c r="AF31" s="1022">
        <v>117</v>
      </c>
      <c r="AG31" s="1023"/>
      <c r="AH31" s="1023"/>
      <c r="AI31" s="1023"/>
      <c r="AJ31" s="1024"/>
      <c r="AK31" s="967">
        <v>0</v>
      </c>
      <c r="AL31" s="958"/>
      <c r="AM31" s="958"/>
      <c r="AN31" s="958"/>
      <c r="AO31" s="958"/>
      <c r="AP31" s="958">
        <v>212</v>
      </c>
      <c r="AQ31" s="958"/>
      <c r="AR31" s="958"/>
      <c r="AS31" s="958"/>
      <c r="AT31" s="958"/>
      <c r="AU31" s="958">
        <v>0</v>
      </c>
      <c r="AV31" s="958"/>
      <c r="AW31" s="958"/>
      <c r="AX31" s="958"/>
      <c r="AY31" s="958"/>
      <c r="AZ31" s="1028"/>
      <c r="BA31" s="1028"/>
      <c r="BB31" s="1028"/>
      <c r="BC31" s="1028"/>
      <c r="BD31" s="1028"/>
      <c r="BE31" s="959" t="s">
        <v>393</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318</v>
      </c>
      <c r="AG63" s="946"/>
      <c r="AH63" s="946"/>
      <c r="AI63" s="946"/>
      <c r="AJ63" s="1009"/>
      <c r="AK63" s="1010"/>
      <c r="AL63" s="950"/>
      <c r="AM63" s="950"/>
      <c r="AN63" s="950"/>
      <c r="AO63" s="950"/>
      <c r="AP63" s="946">
        <v>212</v>
      </c>
      <c r="AQ63" s="946"/>
      <c r="AR63" s="946"/>
      <c r="AS63" s="946"/>
      <c r="AT63" s="946"/>
      <c r="AU63" s="946">
        <v>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543</v>
      </c>
      <c r="C68" s="973"/>
      <c r="D68" s="973"/>
      <c r="E68" s="973"/>
      <c r="F68" s="973"/>
      <c r="G68" s="973"/>
      <c r="H68" s="973"/>
      <c r="I68" s="973"/>
      <c r="J68" s="973"/>
      <c r="K68" s="973"/>
      <c r="L68" s="973"/>
      <c r="M68" s="973"/>
      <c r="N68" s="973"/>
      <c r="O68" s="973"/>
      <c r="P68" s="974"/>
      <c r="Q68" s="975">
        <v>22493</v>
      </c>
      <c r="R68" s="969"/>
      <c r="S68" s="969"/>
      <c r="T68" s="969"/>
      <c r="U68" s="969"/>
      <c r="V68" s="969">
        <v>18905</v>
      </c>
      <c r="W68" s="969"/>
      <c r="X68" s="969"/>
      <c r="Y68" s="969"/>
      <c r="Z68" s="969"/>
      <c r="AA68" s="969">
        <v>3589</v>
      </c>
      <c r="AB68" s="969"/>
      <c r="AC68" s="969"/>
      <c r="AD68" s="969"/>
      <c r="AE68" s="969"/>
      <c r="AF68" s="969">
        <v>3589</v>
      </c>
      <c r="AG68" s="969"/>
      <c r="AH68" s="969"/>
      <c r="AI68" s="969"/>
      <c r="AJ68" s="969"/>
      <c r="AK68" s="969">
        <v>216</v>
      </c>
      <c r="AL68" s="969"/>
      <c r="AM68" s="969"/>
      <c r="AN68" s="969"/>
      <c r="AO68" s="969"/>
      <c r="AP68" s="969" t="s">
        <v>542</v>
      </c>
      <c r="AQ68" s="969"/>
      <c r="AR68" s="969"/>
      <c r="AS68" s="969"/>
      <c r="AT68" s="969"/>
      <c r="AU68" s="969" t="s">
        <v>542</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544</v>
      </c>
      <c r="C69" s="962"/>
      <c r="D69" s="962"/>
      <c r="E69" s="962"/>
      <c r="F69" s="962"/>
      <c r="G69" s="962"/>
      <c r="H69" s="962"/>
      <c r="I69" s="962"/>
      <c r="J69" s="962"/>
      <c r="K69" s="962"/>
      <c r="L69" s="962"/>
      <c r="M69" s="962"/>
      <c r="N69" s="962"/>
      <c r="O69" s="962"/>
      <c r="P69" s="963"/>
      <c r="Q69" s="964">
        <v>187</v>
      </c>
      <c r="R69" s="958"/>
      <c r="S69" s="958"/>
      <c r="T69" s="958"/>
      <c r="U69" s="958"/>
      <c r="V69" s="958">
        <v>162</v>
      </c>
      <c r="W69" s="958"/>
      <c r="X69" s="958"/>
      <c r="Y69" s="958"/>
      <c r="Z69" s="958"/>
      <c r="AA69" s="958">
        <v>26</v>
      </c>
      <c r="AB69" s="958"/>
      <c r="AC69" s="958"/>
      <c r="AD69" s="958"/>
      <c r="AE69" s="958"/>
      <c r="AF69" s="958">
        <v>26</v>
      </c>
      <c r="AG69" s="958"/>
      <c r="AH69" s="958"/>
      <c r="AI69" s="958"/>
      <c r="AJ69" s="958"/>
      <c r="AK69" s="958" t="s">
        <v>542</v>
      </c>
      <c r="AL69" s="958"/>
      <c r="AM69" s="958"/>
      <c r="AN69" s="958"/>
      <c r="AO69" s="958"/>
      <c r="AP69" s="958" t="s">
        <v>542</v>
      </c>
      <c r="AQ69" s="958"/>
      <c r="AR69" s="958"/>
      <c r="AS69" s="958"/>
      <c r="AT69" s="958"/>
      <c r="AU69" s="958" t="s">
        <v>542</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545</v>
      </c>
      <c r="C70" s="962"/>
      <c r="D70" s="962"/>
      <c r="E70" s="962"/>
      <c r="F70" s="962"/>
      <c r="G70" s="962"/>
      <c r="H70" s="962"/>
      <c r="I70" s="962"/>
      <c r="J70" s="962"/>
      <c r="K70" s="962"/>
      <c r="L70" s="962"/>
      <c r="M70" s="962"/>
      <c r="N70" s="962"/>
      <c r="O70" s="962"/>
      <c r="P70" s="963"/>
      <c r="Q70" s="964">
        <v>104</v>
      </c>
      <c r="R70" s="958"/>
      <c r="S70" s="958"/>
      <c r="T70" s="958"/>
      <c r="U70" s="958"/>
      <c r="V70" s="958">
        <v>94</v>
      </c>
      <c r="W70" s="958"/>
      <c r="X70" s="958"/>
      <c r="Y70" s="958"/>
      <c r="Z70" s="958"/>
      <c r="AA70" s="958">
        <v>10</v>
      </c>
      <c r="AB70" s="958"/>
      <c r="AC70" s="958"/>
      <c r="AD70" s="958"/>
      <c r="AE70" s="958"/>
      <c r="AF70" s="958">
        <v>10</v>
      </c>
      <c r="AG70" s="958"/>
      <c r="AH70" s="958"/>
      <c r="AI70" s="958"/>
      <c r="AJ70" s="958"/>
      <c r="AK70" s="958">
        <v>1</v>
      </c>
      <c r="AL70" s="958"/>
      <c r="AM70" s="958"/>
      <c r="AN70" s="958"/>
      <c r="AO70" s="958"/>
      <c r="AP70" s="958" t="s">
        <v>542</v>
      </c>
      <c r="AQ70" s="958"/>
      <c r="AR70" s="958"/>
      <c r="AS70" s="958"/>
      <c r="AT70" s="958"/>
      <c r="AU70" s="958" t="s">
        <v>542</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546</v>
      </c>
      <c r="C71" s="962"/>
      <c r="D71" s="962"/>
      <c r="E71" s="962"/>
      <c r="F71" s="962"/>
      <c r="G71" s="962"/>
      <c r="H71" s="962"/>
      <c r="I71" s="962"/>
      <c r="J71" s="962"/>
      <c r="K71" s="962"/>
      <c r="L71" s="962"/>
      <c r="M71" s="962"/>
      <c r="N71" s="962"/>
      <c r="O71" s="962"/>
      <c r="P71" s="963"/>
      <c r="Q71" s="964">
        <v>100</v>
      </c>
      <c r="R71" s="958"/>
      <c r="S71" s="958"/>
      <c r="T71" s="958"/>
      <c r="U71" s="958"/>
      <c r="V71" s="958">
        <v>62</v>
      </c>
      <c r="W71" s="958"/>
      <c r="X71" s="958"/>
      <c r="Y71" s="958"/>
      <c r="Z71" s="958"/>
      <c r="AA71" s="958">
        <v>37</v>
      </c>
      <c r="AB71" s="958"/>
      <c r="AC71" s="958"/>
      <c r="AD71" s="958"/>
      <c r="AE71" s="958"/>
      <c r="AF71" s="958">
        <v>37</v>
      </c>
      <c r="AG71" s="958"/>
      <c r="AH71" s="958"/>
      <c r="AI71" s="958"/>
      <c r="AJ71" s="958"/>
      <c r="AK71" s="958" t="s">
        <v>542</v>
      </c>
      <c r="AL71" s="958"/>
      <c r="AM71" s="958"/>
      <c r="AN71" s="958"/>
      <c r="AO71" s="958"/>
      <c r="AP71" s="958" t="s">
        <v>542</v>
      </c>
      <c r="AQ71" s="958"/>
      <c r="AR71" s="958"/>
      <c r="AS71" s="958"/>
      <c r="AT71" s="958"/>
      <c r="AU71" s="958" t="s">
        <v>542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547</v>
      </c>
      <c r="C72" s="962"/>
      <c r="D72" s="962"/>
      <c r="E72" s="962"/>
      <c r="F72" s="962"/>
      <c r="G72" s="962"/>
      <c r="H72" s="962"/>
      <c r="I72" s="962"/>
      <c r="J72" s="962"/>
      <c r="K72" s="962"/>
      <c r="L72" s="962"/>
      <c r="M72" s="962"/>
      <c r="N72" s="962"/>
      <c r="O72" s="962"/>
      <c r="P72" s="963"/>
      <c r="Q72" s="964">
        <v>2922</v>
      </c>
      <c r="R72" s="958"/>
      <c r="S72" s="958"/>
      <c r="T72" s="958"/>
      <c r="U72" s="958"/>
      <c r="V72" s="958">
        <v>2446</v>
      </c>
      <c r="W72" s="958"/>
      <c r="X72" s="958"/>
      <c r="Y72" s="958"/>
      <c r="Z72" s="958"/>
      <c r="AA72" s="958">
        <v>476</v>
      </c>
      <c r="AB72" s="958"/>
      <c r="AC72" s="958"/>
      <c r="AD72" s="958"/>
      <c r="AE72" s="958"/>
      <c r="AF72" s="958">
        <v>476</v>
      </c>
      <c r="AG72" s="958"/>
      <c r="AH72" s="958"/>
      <c r="AI72" s="958"/>
      <c r="AJ72" s="958"/>
      <c r="AK72" s="958">
        <v>58</v>
      </c>
      <c r="AL72" s="958"/>
      <c r="AM72" s="958"/>
      <c r="AN72" s="958"/>
      <c r="AO72" s="958"/>
      <c r="AP72" s="958" t="s">
        <v>542</v>
      </c>
      <c r="AQ72" s="958"/>
      <c r="AR72" s="958"/>
      <c r="AS72" s="958"/>
      <c r="AT72" s="958"/>
      <c r="AU72" s="958" t="s">
        <v>542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548</v>
      </c>
      <c r="C73" s="962"/>
      <c r="D73" s="962"/>
      <c r="E73" s="962"/>
      <c r="F73" s="962"/>
      <c r="G73" s="962"/>
      <c r="H73" s="962"/>
      <c r="I73" s="962"/>
      <c r="J73" s="962"/>
      <c r="K73" s="962"/>
      <c r="L73" s="962"/>
      <c r="M73" s="962"/>
      <c r="N73" s="962"/>
      <c r="O73" s="962"/>
      <c r="P73" s="963"/>
      <c r="Q73" s="964">
        <v>758421</v>
      </c>
      <c r="R73" s="958"/>
      <c r="S73" s="958"/>
      <c r="T73" s="958"/>
      <c r="U73" s="958"/>
      <c r="V73" s="958">
        <v>750353</v>
      </c>
      <c r="W73" s="958"/>
      <c r="X73" s="958"/>
      <c r="Y73" s="958"/>
      <c r="Z73" s="958"/>
      <c r="AA73" s="958">
        <v>8067</v>
      </c>
      <c r="AB73" s="958"/>
      <c r="AC73" s="958"/>
      <c r="AD73" s="958"/>
      <c r="AE73" s="958"/>
      <c r="AF73" s="958">
        <v>8067</v>
      </c>
      <c r="AG73" s="958"/>
      <c r="AH73" s="958"/>
      <c r="AI73" s="958"/>
      <c r="AJ73" s="958"/>
      <c r="AK73" s="958">
        <v>4245</v>
      </c>
      <c r="AL73" s="958"/>
      <c r="AM73" s="958"/>
      <c r="AN73" s="958"/>
      <c r="AO73" s="958"/>
      <c r="AP73" s="958" t="s">
        <v>542</v>
      </c>
      <c r="AQ73" s="958"/>
      <c r="AR73" s="958"/>
      <c r="AS73" s="958"/>
      <c r="AT73" s="958"/>
      <c r="AU73" s="958" t="s">
        <v>542</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549</v>
      </c>
      <c r="C74" s="962"/>
      <c r="D74" s="962"/>
      <c r="E74" s="962"/>
      <c r="F74" s="962"/>
      <c r="G74" s="962"/>
      <c r="H74" s="962"/>
      <c r="I74" s="962"/>
      <c r="J74" s="962"/>
      <c r="K74" s="962"/>
      <c r="L74" s="962"/>
      <c r="M74" s="962"/>
      <c r="N74" s="962"/>
      <c r="O74" s="962"/>
      <c r="P74" s="963"/>
      <c r="Q74" s="964">
        <v>6540</v>
      </c>
      <c r="R74" s="958"/>
      <c r="S74" s="958"/>
      <c r="T74" s="958"/>
      <c r="U74" s="958"/>
      <c r="V74" s="958">
        <v>6282</v>
      </c>
      <c r="W74" s="958"/>
      <c r="X74" s="958"/>
      <c r="Y74" s="958"/>
      <c r="Z74" s="958"/>
      <c r="AA74" s="958">
        <v>258</v>
      </c>
      <c r="AB74" s="958"/>
      <c r="AC74" s="958"/>
      <c r="AD74" s="958"/>
      <c r="AE74" s="958"/>
      <c r="AF74" s="958">
        <v>258</v>
      </c>
      <c r="AG74" s="958"/>
      <c r="AH74" s="958"/>
      <c r="AI74" s="958"/>
      <c r="AJ74" s="958"/>
      <c r="AK74" s="958" t="s">
        <v>542</v>
      </c>
      <c r="AL74" s="958"/>
      <c r="AM74" s="958"/>
      <c r="AN74" s="958"/>
      <c r="AO74" s="958"/>
      <c r="AP74" s="958">
        <v>4283</v>
      </c>
      <c r="AQ74" s="958"/>
      <c r="AR74" s="958"/>
      <c r="AS74" s="958"/>
      <c r="AT74" s="958"/>
      <c r="AU74" s="958">
        <v>380</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550</v>
      </c>
      <c r="C75" s="962"/>
      <c r="D75" s="962"/>
      <c r="E75" s="962"/>
      <c r="F75" s="962"/>
      <c r="G75" s="962"/>
      <c r="H75" s="962"/>
      <c r="I75" s="962"/>
      <c r="J75" s="962"/>
      <c r="K75" s="962"/>
      <c r="L75" s="962"/>
      <c r="M75" s="962"/>
      <c r="N75" s="962"/>
      <c r="O75" s="962"/>
      <c r="P75" s="963"/>
      <c r="Q75" s="965">
        <v>4736</v>
      </c>
      <c r="R75" s="966"/>
      <c r="S75" s="966"/>
      <c r="T75" s="966"/>
      <c r="U75" s="967"/>
      <c r="V75" s="968">
        <v>4392</v>
      </c>
      <c r="W75" s="966"/>
      <c r="X75" s="966"/>
      <c r="Y75" s="966"/>
      <c r="Z75" s="967"/>
      <c r="AA75" s="968">
        <v>344</v>
      </c>
      <c r="AB75" s="966"/>
      <c r="AC75" s="966"/>
      <c r="AD75" s="966"/>
      <c r="AE75" s="967"/>
      <c r="AF75" s="968" t="s">
        <v>542</v>
      </c>
      <c r="AG75" s="966"/>
      <c r="AH75" s="966"/>
      <c r="AI75" s="966"/>
      <c r="AJ75" s="967"/>
      <c r="AK75" s="968" t="s">
        <v>542</v>
      </c>
      <c r="AL75" s="966"/>
      <c r="AM75" s="966"/>
      <c r="AN75" s="966"/>
      <c r="AO75" s="967"/>
      <c r="AP75" s="968">
        <v>10472</v>
      </c>
      <c r="AQ75" s="966"/>
      <c r="AR75" s="966"/>
      <c r="AS75" s="966"/>
      <c r="AT75" s="967"/>
      <c r="AU75" s="968">
        <v>84</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551</v>
      </c>
      <c r="C76" s="962"/>
      <c r="D76" s="962"/>
      <c r="E76" s="962"/>
      <c r="F76" s="962"/>
      <c r="G76" s="962"/>
      <c r="H76" s="962"/>
      <c r="I76" s="962"/>
      <c r="J76" s="962"/>
      <c r="K76" s="962"/>
      <c r="L76" s="962"/>
      <c r="M76" s="962"/>
      <c r="N76" s="962"/>
      <c r="O76" s="962"/>
      <c r="P76" s="963"/>
      <c r="Q76" s="965">
        <v>3191</v>
      </c>
      <c r="R76" s="966"/>
      <c r="S76" s="966"/>
      <c r="T76" s="966"/>
      <c r="U76" s="967"/>
      <c r="V76" s="968">
        <v>3298</v>
      </c>
      <c r="W76" s="966"/>
      <c r="X76" s="966"/>
      <c r="Y76" s="966"/>
      <c r="Z76" s="967"/>
      <c r="AA76" s="968">
        <v>-107</v>
      </c>
      <c r="AB76" s="966"/>
      <c r="AC76" s="966"/>
      <c r="AD76" s="966"/>
      <c r="AE76" s="967"/>
      <c r="AF76" s="968" t="s">
        <v>542</v>
      </c>
      <c r="AG76" s="966"/>
      <c r="AH76" s="966"/>
      <c r="AI76" s="966"/>
      <c r="AJ76" s="967"/>
      <c r="AK76" s="968" t="s">
        <v>542</v>
      </c>
      <c r="AL76" s="966"/>
      <c r="AM76" s="966"/>
      <c r="AN76" s="966"/>
      <c r="AO76" s="967"/>
      <c r="AP76" s="968">
        <v>954</v>
      </c>
      <c r="AQ76" s="966"/>
      <c r="AR76" s="966"/>
      <c r="AS76" s="966"/>
      <c r="AT76" s="967"/>
      <c r="AU76" s="968">
        <v>82</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t="s">
        <v>552</v>
      </c>
      <c r="C77" s="962"/>
      <c r="D77" s="962"/>
      <c r="E77" s="962"/>
      <c r="F77" s="962"/>
      <c r="G77" s="962"/>
      <c r="H77" s="962"/>
      <c r="I77" s="962"/>
      <c r="J77" s="962"/>
      <c r="K77" s="962"/>
      <c r="L77" s="962"/>
      <c r="M77" s="962"/>
      <c r="N77" s="962"/>
      <c r="O77" s="962"/>
      <c r="P77" s="963"/>
      <c r="Q77" s="965">
        <v>193</v>
      </c>
      <c r="R77" s="966"/>
      <c r="S77" s="966"/>
      <c r="T77" s="966"/>
      <c r="U77" s="967"/>
      <c r="V77" s="968">
        <v>180</v>
      </c>
      <c r="W77" s="966"/>
      <c r="X77" s="966"/>
      <c r="Y77" s="966"/>
      <c r="Z77" s="967"/>
      <c r="AA77" s="968">
        <v>13</v>
      </c>
      <c r="AB77" s="966"/>
      <c r="AC77" s="966"/>
      <c r="AD77" s="966"/>
      <c r="AE77" s="967"/>
      <c r="AF77" s="968">
        <v>13</v>
      </c>
      <c r="AG77" s="966"/>
      <c r="AH77" s="966"/>
      <c r="AI77" s="966"/>
      <c r="AJ77" s="967"/>
      <c r="AK77" s="968" t="s">
        <v>542</v>
      </c>
      <c r="AL77" s="966"/>
      <c r="AM77" s="966"/>
      <c r="AN77" s="966"/>
      <c r="AO77" s="967"/>
      <c r="AP77" s="968" t="s">
        <v>542</v>
      </c>
      <c r="AQ77" s="966"/>
      <c r="AR77" s="966"/>
      <c r="AS77" s="966"/>
      <c r="AT77" s="967"/>
      <c r="AU77" s="968" t="s">
        <v>542</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t="s">
        <v>553</v>
      </c>
      <c r="C78" s="962"/>
      <c r="D78" s="962"/>
      <c r="E78" s="962"/>
      <c r="F78" s="962"/>
      <c r="G78" s="962"/>
      <c r="H78" s="962"/>
      <c r="I78" s="962"/>
      <c r="J78" s="962"/>
      <c r="K78" s="962"/>
      <c r="L78" s="962"/>
      <c r="M78" s="962"/>
      <c r="N78" s="962"/>
      <c r="O78" s="962"/>
      <c r="P78" s="963"/>
      <c r="Q78" s="964">
        <v>62</v>
      </c>
      <c r="R78" s="958"/>
      <c r="S78" s="958"/>
      <c r="T78" s="958"/>
      <c r="U78" s="958"/>
      <c r="V78" s="958">
        <v>56</v>
      </c>
      <c r="W78" s="958"/>
      <c r="X78" s="958"/>
      <c r="Y78" s="958"/>
      <c r="Z78" s="958"/>
      <c r="AA78" s="958">
        <v>6</v>
      </c>
      <c r="AB78" s="958"/>
      <c r="AC78" s="958"/>
      <c r="AD78" s="958"/>
      <c r="AE78" s="958"/>
      <c r="AF78" s="958">
        <v>6</v>
      </c>
      <c r="AG78" s="958"/>
      <c r="AH78" s="958"/>
      <c r="AI78" s="958"/>
      <c r="AJ78" s="958"/>
      <c r="AK78" s="958" t="s">
        <v>542</v>
      </c>
      <c r="AL78" s="958"/>
      <c r="AM78" s="958"/>
      <c r="AN78" s="958"/>
      <c r="AO78" s="958"/>
      <c r="AP78" s="958" t="s">
        <v>542</v>
      </c>
      <c r="AQ78" s="958"/>
      <c r="AR78" s="958"/>
      <c r="AS78" s="958"/>
      <c r="AT78" s="958"/>
      <c r="AU78" s="958" t="s">
        <v>542</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t="s">
        <v>554</v>
      </c>
      <c r="C79" s="962"/>
      <c r="D79" s="962"/>
      <c r="E79" s="962"/>
      <c r="F79" s="962"/>
      <c r="G79" s="962"/>
      <c r="H79" s="962"/>
      <c r="I79" s="962"/>
      <c r="J79" s="962"/>
      <c r="K79" s="962"/>
      <c r="L79" s="962"/>
      <c r="M79" s="962"/>
      <c r="N79" s="962"/>
      <c r="O79" s="962"/>
      <c r="P79" s="963"/>
      <c r="Q79" s="964">
        <v>6076</v>
      </c>
      <c r="R79" s="958"/>
      <c r="S79" s="958"/>
      <c r="T79" s="958"/>
      <c r="U79" s="958"/>
      <c r="V79" s="958">
        <v>5891</v>
      </c>
      <c r="W79" s="958"/>
      <c r="X79" s="958"/>
      <c r="Y79" s="958"/>
      <c r="Z79" s="958"/>
      <c r="AA79" s="958">
        <v>185</v>
      </c>
      <c r="AB79" s="958"/>
      <c r="AC79" s="958"/>
      <c r="AD79" s="958"/>
      <c r="AE79" s="958"/>
      <c r="AF79" s="958">
        <v>5846</v>
      </c>
      <c r="AG79" s="958"/>
      <c r="AH79" s="958"/>
      <c r="AI79" s="958"/>
      <c r="AJ79" s="958"/>
      <c r="AK79" s="958" t="s">
        <v>542</v>
      </c>
      <c r="AL79" s="958"/>
      <c r="AM79" s="958"/>
      <c r="AN79" s="958"/>
      <c r="AO79" s="958"/>
      <c r="AP79" s="958" t="s">
        <v>542</v>
      </c>
      <c r="AQ79" s="958"/>
      <c r="AR79" s="958"/>
      <c r="AS79" s="958"/>
      <c r="AT79" s="958"/>
      <c r="AU79" s="958" t="s">
        <v>542</v>
      </c>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18328</v>
      </c>
      <c r="AG88" s="946"/>
      <c r="AH88" s="946"/>
      <c r="AI88" s="946"/>
      <c r="AJ88" s="946"/>
      <c r="AK88" s="950"/>
      <c r="AL88" s="950"/>
      <c r="AM88" s="950"/>
      <c r="AN88" s="950"/>
      <c r="AO88" s="950"/>
      <c r="AP88" s="946">
        <v>15709</v>
      </c>
      <c r="AQ88" s="946"/>
      <c r="AR88" s="946"/>
      <c r="AS88" s="946"/>
      <c r="AT88" s="946"/>
      <c r="AU88" s="946">
        <v>546</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24"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382105</v>
      </c>
      <c r="AB110" s="876"/>
      <c r="AC110" s="876"/>
      <c r="AD110" s="876"/>
      <c r="AE110" s="877"/>
      <c r="AF110" s="878">
        <v>385462</v>
      </c>
      <c r="AG110" s="876"/>
      <c r="AH110" s="876"/>
      <c r="AI110" s="876"/>
      <c r="AJ110" s="877"/>
      <c r="AK110" s="878">
        <v>389783</v>
      </c>
      <c r="AL110" s="876"/>
      <c r="AM110" s="876"/>
      <c r="AN110" s="876"/>
      <c r="AO110" s="877"/>
      <c r="AP110" s="879">
        <v>12.4</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4390078</v>
      </c>
      <c r="BR110" s="829"/>
      <c r="BS110" s="829"/>
      <c r="BT110" s="829"/>
      <c r="BU110" s="829"/>
      <c r="BV110" s="829">
        <v>4175813</v>
      </c>
      <c r="BW110" s="829"/>
      <c r="BX110" s="829"/>
      <c r="BY110" s="829"/>
      <c r="BZ110" s="829"/>
      <c r="CA110" s="829">
        <v>3914649</v>
      </c>
      <c r="CB110" s="829"/>
      <c r="CC110" s="829"/>
      <c r="CD110" s="829"/>
      <c r="CE110" s="829"/>
      <c r="CF110" s="853">
        <v>124.3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65374</v>
      </c>
      <c r="BR111" s="804"/>
      <c r="BS111" s="804"/>
      <c r="BT111" s="804"/>
      <c r="BU111" s="804"/>
      <c r="BV111" s="804">
        <v>76585</v>
      </c>
      <c r="BW111" s="804"/>
      <c r="BX111" s="804"/>
      <c r="BY111" s="804"/>
      <c r="BZ111" s="804"/>
      <c r="CA111" s="804">
        <v>84644</v>
      </c>
      <c r="CB111" s="804"/>
      <c r="CC111" s="804"/>
      <c r="CD111" s="804"/>
      <c r="CE111" s="804"/>
      <c r="CF111" s="862">
        <v>2.7</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t="s">
        <v>121</v>
      </c>
      <c r="BR112" s="804"/>
      <c r="BS112" s="804"/>
      <c r="BT112" s="804"/>
      <c r="BU112" s="804"/>
      <c r="BV112" s="804" t="s">
        <v>121</v>
      </c>
      <c r="BW112" s="804"/>
      <c r="BX112" s="804"/>
      <c r="BY112" s="804"/>
      <c r="BZ112" s="804"/>
      <c r="CA112" s="804" t="s">
        <v>121</v>
      </c>
      <c r="CB112" s="804"/>
      <c r="CC112" s="804"/>
      <c r="CD112" s="804"/>
      <c r="CE112" s="804"/>
      <c r="CF112" s="862" t="s">
        <v>121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v>
      </c>
      <c r="AB113" s="906"/>
      <c r="AC113" s="906"/>
      <c r="AD113" s="906"/>
      <c r="AE113" s="907"/>
      <c r="AF113" s="908" t="s">
        <v>121</v>
      </c>
      <c r="AG113" s="906"/>
      <c r="AH113" s="906"/>
      <c r="AI113" s="906"/>
      <c r="AJ113" s="907"/>
      <c r="AK113" s="908" t="s">
        <v>121</v>
      </c>
      <c r="AL113" s="906"/>
      <c r="AM113" s="906"/>
      <c r="AN113" s="906"/>
      <c r="AO113" s="907"/>
      <c r="AP113" s="909" t="s">
        <v>121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334312</v>
      </c>
      <c r="BR113" s="804"/>
      <c r="BS113" s="804"/>
      <c r="BT113" s="804"/>
      <c r="BU113" s="804"/>
      <c r="BV113" s="804">
        <v>361719</v>
      </c>
      <c r="BW113" s="804"/>
      <c r="BX113" s="804"/>
      <c r="BY113" s="804"/>
      <c r="BZ113" s="804"/>
      <c r="CA113" s="804">
        <v>707302</v>
      </c>
      <c r="CB113" s="804"/>
      <c r="CC113" s="804"/>
      <c r="CD113" s="804"/>
      <c r="CE113" s="804"/>
      <c r="CF113" s="862">
        <v>22.5</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51797</v>
      </c>
      <c r="AB114" s="767"/>
      <c r="AC114" s="767"/>
      <c r="AD114" s="767"/>
      <c r="AE114" s="768"/>
      <c r="AF114" s="769">
        <v>52613</v>
      </c>
      <c r="AG114" s="767"/>
      <c r="AH114" s="767"/>
      <c r="AI114" s="767"/>
      <c r="AJ114" s="768"/>
      <c r="AK114" s="769">
        <v>95702</v>
      </c>
      <c r="AL114" s="767"/>
      <c r="AM114" s="767"/>
      <c r="AN114" s="767"/>
      <c r="AO114" s="768"/>
      <c r="AP114" s="811">
        <v>3</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1226281</v>
      </c>
      <c r="BR114" s="804"/>
      <c r="BS114" s="804"/>
      <c r="BT114" s="804"/>
      <c r="BU114" s="804"/>
      <c r="BV114" s="804">
        <v>1224338</v>
      </c>
      <c r="BW114" s="804"/>
      <c r="BX114" s="804"/>
      <c r="BY114" s="804"/>
      <c r="BZ114" s="804"/>
      <c r="CA114" s="804">
        <v>1172015</v>
      </c>
      <c r="CB114" s="804"/>
      <c r="CC114" s="804"/>
      <c r="CD114" s="804"/>
      <c r="CE114" s="804"/>
      <c r="CF114" s="862">
        <v>37.200000000000003</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433916</v>
      </c>
      <c r="AB117" s="890"/>
      <c r="AC117" s="890"/>
      <c r="AD117" s="890"/>
      <c r="AE117" s="891"/>
      <c r="AF117" s="892">
        <v>438075</v>
      </c>
      <c r="AG117" s="890"/>
      <c r="AH117" s="890"/>
      <c r="AI117" s="890"/>
      <c r="AJ117" s="891"/>
      <c r="AK117" s="892">
        <v>485485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440</v>
      </c>
      <c r="BP119" s="865"/>
      <c r="BQ119" s="866">
        <v>6016045</v>
      </c>
      <c r="BR119" s="832"/>
      <c r="BS119" s="832"/>
      <c r="BT119" s="832"/>
      <c r="BU119" s="832"/>
      <c r="BV119" s="832">
        <v>5838455</v>
      </c>
      <c r="BW119" s="832"/>
      <c r="BX119" s="832"/>
      <c r="BY119" s="832"/>
      <c r="BZ119" s="832"/>
      <c r="CA119" s="832">
        <v>5878610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65374</v>
      </c>
      <c r="DH119" s="751"/>
      <c r="DI119" s="751"/>
      <c r="DJ119" s="751"/>
      <c r="DK119" s="752"/>
      <c r="DL119" s="753">
        <v>76585</v>
      </c>
      <c r="DM119" s="751"/>
      <c r="DN119" s="751"/>
      <c r="DO119" s="751"/>
      <c r="DP119" s="752"/>
      <c r="DQ119" s="753">
        <v>84644</v>
      </c>
      <c r="DR119" s="751"/>
      <c r="DS119" s="751"/>
      <c r="DT119" s="751"/>
      <c r="DU119" s="752"/>
      <c r="DV119" s="835">
        <v>2.7</v>
      </c>
      <c r="DW119" s="836"/>
      <c r="DX119" s="836"/>
      <c r="DY119" s="836"/>
      <c r="DZ119" s="837"/>
    </row>
    <row r="120" spans="1:130" s="224"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2578181</v>
      </c>
      <c r="BR120" s="829"/>
      <c r="BS120" s="829"/>
      <c r="BT120" s="829"/>
      <c r="BU120" s="829"/>
      <c r="BV120" s="829">
        <v>2824651</v>
      </c>
      <c r="BW120" s="829"/>
      <c r="BX120" s="829"/>
      <c r="BY120" s="829"/>
      <c r="BZ120" s="829"/>
      <c r="CA120" s="829">
        <v>3028142</v>
      </c>
      <c r="CB120" s="829"/>
      <c r="CC120" s="829"/>
      <c r="CD120" s="829"/>
      <c r="CE120" s="829"/>
      <c r="CF120" s="853">
        <v>96.2</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t="s">
        <v>121</v>
      </c>
      <c r="DR120" s="829"/>
      <c r="DS120" s="829"/>
      <c r="DT120" s="829"/>
      <c r="DU120" s="829"/>
      <c r="DV120" s="830" t="s">
        <v>121</v>
      </c>
      <c r="DW120" s="830"/>
      <c r="DX120" s="830"/>
      <c r="DY120" s="830"/>
      <c r="DZ120" s="831"/>
    </row>
    <row r="121" spans="1:130" s="224"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24"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3491272</v>
      </c>
      <c r="BR122" s="832"/>
      <c r="BS122" s="832"/>
      <c r="BT122" s="832"/>
      <c r="BU122" s="832"/>
      <c r="BV122" s="832">
        <v>3339640</v>
      </c>
      <c r="BW122" s="832"/>
      <c r="BX122" s="832"/>
      <c r="BY122" s="832"/>
      <c r="BZ122" s="832"/>
      <c r="CA122" s="832">
        <v>3118081</v>
      </c>
      <c r="CB122" s="832"/>
      <c r="CC122" s="832"/>
      <c r="CD122" s="832"/>
      <c r="CE122" s="832"/>
      <c r="CF122" s="833">
        <v>99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448</v>
      </c>
      <c r="BP123" s="865"/>
      <c r="BQ123" s="819">
        <v>6069453</v>
      </c>
      <c r="BR123" s="820"/>
      <c r="BS123" s="820"/>
      <c r="BT123" s="820"/>
      <c r="BU123" s="820"/>
      <c r="BV123" s="820">
        <v>6164291</v>
      </c>
      <c r="BW123" s="820"/>
      <c r="BX123" s="820"/>
      <c r="BY123" s="820"/>
      <c r="BZ123" s="820"/>
      <c r="CA123" s="820">
        <v>6146223</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121</v>
      </c>
      <c r="AB128" s="788"/>
      <c r="AC128" s="788"/>
      <c r="AD128" s="788"/>
      <c r="AE128" s="789"/>
      <c r="AF128" s="790">
        <v>128</v>
      </c>
      <c r="AG128" s="788"/>
      <c r="AH128" s="788"/>
      <c r="AI128" s="788"/>
      <c r="AJ128" s="789"/>
      <c r="AK128" s="790">
        <v>128</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3465343</v>
      </c>
      <c r="AB129" s="767"/>
      <c r="AC129" s="767"/>
      <c r="AD129" s="767"/>
      <c r="AE129" s="768"/>
      <c r="AF129" s="769">
        <v>3377431</v>
      </c>
      <c r="AG129" s="767"/>
      <c r="AH129" s="767"/>
      <c r="AI129" s="767"/>
      <c r="AJ129" s="768"/>
      <c r="AK129" s="769">
        <v>3435302</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293162</v>
      </c>
      <c r="AB130" s="767"/>
      <c r="AC130" s="767"/>
      <c r="AD130" s="767"/>
      <c r="AE130" s="768"/>
      <c r="AF130" s="769">
        <v>286524</v>
      </c>
      <c r="AG130" s="767"/>
      <c r="AH130" s="767"/>
      <c r="AI130" s="767"/>
      <c r="AJ130" s="768"/>
      <c r="AK130" s="769">
        <v>287083</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5.2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3172181</v>
      </c>
      <c r="AB131" s="751"/>
      <c r="AC131" s="751"/>
      <c r="AD131" s="751"/>
      <c r="AE131" s="752"/>
      <c r="AF131" s="753">
        <v>3090907</v>
      </c>
      <c r="AG131" s="751"/>
      <c r="AH131" s="751"/>
      <c r="AI131" s="751"/>
      <c r="AJ131" s="752"/>
      <c r="AK131" s="753">
        <v>3148219</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4.4371364690000004</v>
      </c>
      <c r="AB132" s="732"/>
      <c r="AC132" s="732"/>
      <c r="AD132" s="732"/>
      <c r="AE132" s="733"/>
      <c r="AF132" s="734">
        <v>4.8989827259999998</v>
      </c>
      <c r="AG132" s="732"/>
      <c r="AH132" s="732"/>
      <c r="AI132" s="732"/>
      <c r="AJ132" s="733"/>
      <c r="AK132" s="734">
        <v>6.2979735530000003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4.5</v>
      </c>
      <c r="AB133" s="711"/>
      <c r="AC133" s="711"/>
      <c r="AD133" s="711"/>
      <c r="AE133" s="712"/>
      <c r="AF133" s="710">
        <v>4.5</v>
      </c>
      <c r="AG133" s="711"/>
      <c r="AH133" s="711"/>
      <c r="AI133" s="711"/>
      <c r="AJ133" s="712"/>
      <c r="AK133" s="710">
        <v>5.2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gRn2DproskXX1qXmRhkUvXnufytfbS8JAz9DXfnLi076l88vBRXB71z0IyHcuObRrU2IF2+bSfFDLpQXwwE3w==" saltValue="+QocG8XWKesp3IO0/Pcn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YMFAjTaCoejrrqlCSHPa5n1hjJDNf/QRQ15IMt0DT3lxniX32dV6X/h/m5EuNed7bqP8eoaR0Q+Boe5QJRTWw==" saltValue="T04IK5mnPd2Th8bRkdQw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992n9FEh9JfZEyI0pG9LHCSAGchIe0R2oVOjh5q51KEiFnVmvxXa/JapDKLe0/BeZ8tpVM6Ir9PRqSA3/xnA==" saltValue="/OCkfjArJdCGoZSD78Fp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05" t="s">
        <v>477</v>
      </c>
      <c r="AP7" s="265"/>
      <c r="AQ7" s="266" t="s">
        <v>478</v>
      </c>
      <c r="AR7" s="267"/>
    </row>
    <row r="8" spans="1:46" ht="13.2" x14ac:dyDescent="0.2">
      <c r="A8" s="259"/>
      <c r="AK8" s="268"/>
      <c r="AL8" s="269"/>
      <c r="AM8" s="269"/>
      <c r="AN8" s="270"/>
      <c r="AO8" s="1106"/>
      <c r="AP8" s="271" t="s">
        <v>479</v>
      </c>
      <c r="AQ8" s="272" t="s">
        <v>480</v>
      </c>
      <c r="AR8" s="273" t="s">
        <v>481</v>
      </c>
    </row>
    <row r="9" spans="1:46" ht="13.2" x14ac:dyDescent="0.2">
      <c r="A9" s="259"/>
      <c r="AK9" s="1117" t="s">
        <v>482</v>
      </c>
      <c r="AL9" s="1118"/>
      <c r="AM9" s="1118"/>
      <c r="AN9" s="1119"/>
      <c r="AO9" s="274">
        <v>1225340</v>
      </c>
      <c r="AP9" s="274">
        <v>115981</v>
      </c>
      <c r="AQ9" s="275">
        <v>111034</v>
      </c>
      <c r="AR9" s="276">
        <v>4.5</v>
      </c>
    </row>
    <row r="10" spans="1:46" ht="13.5" customHeight="1" x14ac:dyDescent="0.2">
      <c r="A10" s="259"/>
      <c r="AK10" s="1117" t="s">
        <v>483</v>
      </c>
      <c r="AL10" s="1118"/>
      <c r="AM10" s="1118"/>
      <c r="AN10" s="1119"/>
      <c r="AO10" s="277">
        <v>140747</v>
      </c>
      <c r="AP10" s="277">
        <v>13322</v>
      </c>
      <c r="AQ10" s="278">
        <v>15617</v>
      </c>
      <c r="AR10" s="279">
        <v>-14.7</v>
      </c>
    </row>
    <row r="11" spans="1:46" ht="13.5" customHeight="1" x14ac:dyDescent="0.2">
      <c r="A11" s="259"/>
      <c r="AK11" s="1117" t="s">
        <v>484</v>
      </c>
      <c r="AL11" s="1118"/>
      <c r="AM11" s="1118"/>
      <c r="AN11" s="1119"/>
      <c r="AO11" s="277">
        <v>30403</v>
      </c>
      <c r="AP11" s="277">
        <v>2878</v>
      </c>
      <c r="AQ11" s="278">
        <v>1538</v>
      </c>
      <c r="AR11" s="279">
        <v>87.1</v>
      </c>
    </row>
    <row r="12" spans="1:46" ht="13.5" customHeight="1" x14ac:dyDescent="0.2">
      <c r="A12" s="259"/>
      <c r="AK12" s="1117" t="s">
        <v>485</v>
      </c>
      <c r="AL12" s="1118"/>
      <c r="AM12" s="1118"/>
      <c r="AN12" s="1119"/>
      <c r="AO12" s="277" t="s">
        <v>486</v>
      </c>
      <c r="AP12" s="277" t="s">
        <v>486</v>
      </c>
      <c r="AQ12" s="278">
        <v>0</v>
      </c>
      <c r="AR12" s="279" t="s">
        <v>486</v>
      </c>
    </row>
    <row r="13" spans="1:46" ht="13.5" customHeight="1" x14ac:dyDescent="0.2">
      <c r="A13" s="259"/>
      <c r="AK13" s="1117" t="s">
        <v>487</v>
      </c>
      <c r="AL13" s="1118"/>
      <c r="AM13" s="1118"/>
      <c r="AN13" s="1119"/>
      <c r="AO13" s="277" t="s">
        <v>486</v>
      </c>
      <c r="AP13" s="277" t="s">
        <v>486</v>
      </c>
      <c r="AQ13" s="278">
        <v>4378</v>
      </c>
      <c r="AR13" s="279" t="s">
        <v>486</v>
      </c>
    </row>
    <row r="14" spans="1:46" ht="13.5" customHeight="1" x14ac:dyDescent="0.2">
      <c r="A14" s="259"/>
      <c r="AK14" s="1117" t="s">
        <v>488</v>
      </c>
      <c r="AL14" s="1118"/>
      <c r="AM14" s="1118"/>
      <c r="AN14" s="1119"/>
      <c r="AO14" s="277">
        <v>11877</v>
      </c>
      <c r="AP14" s="277">
        <v>1124</v>
      </c>
      <c r="AQ14" s="278">
        <v>2499</v>
      </c>
      <c r="AR14" s="279">
        <v>-55</v>
      </c>
    </row>
    <row r="15" spans="1:46" ht="13.5" customHeight="1" x14ac:dyDescent="0.2">
      <c r="A15" s="259"/>
      <c r="AK15" s="1120" t="s">
        <v>489</v>
      </c>
      <c r="AL15" s="1121"/>
      <c r="AM15" s="1121"/>
      <c r="AN15" s="1122"/>
      <c r="AO15" s="277">
        <v>-112338</v>
      </c>
      <c r="AP15" s="277">
        <v>-10633</v>
      </c>
      <c r="AQ15" s="278">
        <v>-6867</v>
      </c>
      <c r="AR15" s="279">
        <v>54.8</v>
      </c>
    </row>
    <row r="16" spans="1:46" ht="13.2" x14ac:dyDescent="0.2">
      <c r="A16" s="259"/>
      <c r="AK16" s="1120" t="s">
        <v>178</v>
      </c>
      <c r="AL16" s="1121"/>
      <c r="AM16" s="1121"/>
      <c r="AN16" s="1122"/>
      <c r="AO16" s="277">
        <v>1296029</v>
      </c>
      <c r="AP16" s="277">
        <v>122672</v>
      </c>
      <c r="AQ16" s="278">
        <v>128199</v>
      </c>
      <c r="AR16" s="279">
        <v>-4.3</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23" t="s">
        <v>494</v>
      </c>
      <c r="AL21" s="1124"/>
      <c r="AM21" s="1124"/>
      <c r="AN21" s="1125"/>
      <c r="AO21" s="289">
        <v>11.36</v>
      </c>
      <c r="AP21" s="290">
        <v>10.85</v>
      </c>
      <c r="AQ21" s="291">
        <v>0.51</v>
      </c>
      <c r="AS21" s="292"/>
      <c r="AT21" s="288"/>
    </row>
    <row r="22" spans="1:46" s="260" customFormat="1" ht="13.2" x14ac:dyDescent="0.2">
      <c r="A22" s="288"/>
      <c r="AK22" s="1123" t="s">
        <v>495</v>
      </c>
      <c r="AL22" s="1124"/>
      <c r="AM22" s="1124"/>
      <c r="AN22" s="1125"/>
      <c r="AO22" s="293">
        <v>100.5</v>
      </c>
      <c r="AP22" s="294">
        <v>96.2</v>
      </c>
      <c r="AQ22" s="295">
        <v>4.3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05" t="s">
        <v>477</v>
      </c>
      <c r="AP30" s="265"/>
      <c r="AQ30" s="266" t="s">
        <v>478</v>
      </c>
      <c r="AR30" s="267"/>
    </row>
    <row r="31" spans="1:46" ht="13.2" x14ac:dyDescent="0.2">
      <c r="A31" s="259"/>
      <c r="AK31" s="268"/>
      <c r="AL31" s="269"/>
      <c r="AM31" s="269"/>
      <c r="AN31" s="270"/>
      <c r="AO31" s="1106"/>
      <c r="AP31" s="271" t="s">
        <v>479</v>
      </c>
      <c r="AQ31" s="272" t="s">
        <v>480</v>
      </c>
      <c r="AR31" s="273" t="s">
        <v>481</v>
      </c>
    </row>
    <row r="32" spans="1:46" ht="27" customHeight="1" x14ac:dyDescent="0.2">
      <c r="A32" s="259"/>
      <c r="AK32" s="1107" t="s">
        <v>499</v>
      </c>
      <c r="AL32" s="1108"/>
      <c r="AM32" s="1108"/>
      <c r="AN32" s="1109"/>
      <c r="AO32" s="303">
        <v>389783</v>
      </c>
      <c r="AP32" s="303">
        <v>36894</v>
      </c>
      <c r="AQ32" s="304">
        <v>62185</v>
      </c>
      <c r="AR32" s="305">
        <v>-40.700000000000003</v>
      </c>
    </row>
    <row r="33" spans="1:46" ht="13.5" customHeight="1" x14ac:dyDescent="0.2">
      <c r="A33" s="259"/>
      <c r="AK33" s="1107" t="s">
        <v>500</v>
      </c>
      <c r="AL33" s="1108"/>
      <c r="AM33" s="1108"/>
      <c r="AN33" s="1109"/>
      <c r="AO33" s="303" t="s">
        <v>486</v>
      </c>
      <c r="AP33" s="303" t="s">
        <v>486</v>
      </c>
      <c r="AQ33" s="304" t="s">
        <v>486</v>
      </c>
      <c r="AR33" s="305" t="s">
        <v>486</v>
      </c>
    </row>
    <row r="34" spans="1:46" ht="27" customHeight="1" x14ac:dyDescent="0.2">
      <c r="A34" s="259"/>
      <c r="AK34" s="1107" t="s">
        <v>501</v>
      </c>
      <c r="AL34" s="1108"/>
      <c r="AM34" s="1108"/>
      <c r="AN34" s="1109"/>
      <c r="AO34" s="303" t="s">
        <v>486</v>
      </c>
      <c r="AP34" s="303" t="s">
        <v>486</v>
      </c>
      <c r="AQ34" s="304" t="s">
        <v>486</v>
      </c>
      <c r="AR34" s="305" t="s">
        <v>486</v>
      </c>
    </row>
    <row r="35" spans="1:46" ht="27" customHeight="1" x14ac:dyDescent="0.2">
      <c r="A35" s="259"/>
      <c r="AK35" s="1107" t="s">
        <v>502</v>
      </c>
      <c r="AL35" s="1108"/>
      <c r="AM35" s="1108"/>
      <c r="AN35" s="1109"/>
      <c r="AO35" s="303" t="s">
        <v>486</v>
      </c>
      <c r="AP35" s="303" t="s">
        <v>486</v>
      </c>
      <c r="AQ35" s="304">
        <v>15497</v>
      </c>
      <c r="AR35" s="305" t="s">
        <v>486</v>
      </c>
    </row>
    <row r="36" spans="1:46" ht="27" customHeight="1" x14ac:dyDescent="0.2">
      <c r="A36" s="259"/>
      <c r="AK36" s="1107" t="s">
        <v>503</v>
      </c>
      <c r="AL36" s="1108"/>
      <c r="AM36" s="1108"/>
      <c r="AN36" s="1109"/>
      <c r="AO36" s="303">
        <v>95702</v>
      </c>
      <c r="AP36" s="303">
        <v>9058</v>
      </c>
      <c r="AQ36" s="304">
        <v>3842</v>
      </c>
      <c r="AR36" s="305">
        <v>135.80000000000001</v>
      </c>
    </row>
    <row r="37" spans="1:46" ht="13.5" customHeight="1" x14ac:dyDescent="0.2">
      <c r="A37" s="259"/>
      <c r="AK37" s="1107" t="s">
        <v>504</v>
      </c>
      <c r="AL37" s="1108"/>
      <c r="AM37" s="1108"/>
      <c r="AN37" s="1109"/>
      <c r="AO37" s="303" t="s">
        <v>486</v>
      </c>
      <c r="AP37" s="303" t="s">
        <v>486</v>
      </c>
      <c r="AQ37" s="304">
        <v>306</v>
      </c>
      <c r="AR37" s="305" t="s">
        <v>486</v>
      </c>
    </row>
    <row r="38" spans="1:46" ht="27" customHeight="1" x14ac:dyDescent="0.2">
      <c r="A38" s="259"/>
      <c r="AK38" s="1110" t="s">
        <v>505</v>
      </c>
      <c r="AL38" s="1111"/>
      <c r="AM38" s="1111"/>
      <c r="AN38" s="1112"/>
      <c r="AO38" s="306" t="s">
        <v>486</v>
      </c>
      <c r="AP38" s="306" t="s">
        <v>486</v>
      </c>
      <c r="AQ38" s="307">
        <v>4</v>
      </c>
      <c r="AR38" s="295" t="s">
        <v>486</v>
      </c>
      <c r="AS38" s="302"/>
    </row>
    <row r="39" spans="1:46" ht="13.2" x14ac:dyDescent="0.2">
      <c r="A39" s="259"/>
      <c r="AK39" s="1110" t="s">
        <v>506</v>
      </c>
      <c r="AL39" s="1111"/>
      <c r="AM39" s="1111"/>
      <c r="AN39" s="1112"/>
      <c r="AO39" s="303">
        <v>-128</v>
      </c>
      <c r="AP39" s="303">
        <v>-12</v>
      </c>
      <c r="AQ39" s="304">
        <v>-2250</v>
      </c>
      <c r="AR39" s="305">
        <v>-99.5</v>
      </c>
      <c r="AS39" s="302"/>
    </row>
    <row r="40" spans="1:46" ht="27" customHeight="1" x14ac:dyDescent="0.2">
      <c r="A40" s="259"/>
      <c r="AK40" s="1107" t="s">
        <v>507</v>
      </c>
      <c r="AL40" s="1108"/>
      <c r="AM40" s="1108"/>
      <c r="AN40" s="1109"/>
      <c r="AO40" s="303">
        <v>-287083</v>
      </c>
      <c r="AP40" s="303">
        <v>-27173</v>
      </c>
      <c r="AQ40" s="304">
        <v>-52332</v>
      </c>
      <c r="AR40" s="305">
        <v>-48.1</v>
      </c>
      <c r="AS40" s="302"/>
    </row>
    <row r="41" spans="1:46" ht="13.2" x14ac:dyDescent="0.2">
      <c r="A41" s="259"/>
      <c r="AK41" s="1113" t="s">
        <v>288</v>
      </c>
      <c r="AL41" s="1114"/>
      <c r="AM41" s="1114"/>
      <c r="AN41" s="1115"/>
      <c r="AO41" s="303">
        <v>198274</v>
      </c>
      <c r="AP41" s="303">
        <v>18767</v>
      </c>
      <c r="AQ41" s="304">
        <v>27253</v>
      </c>
      <c r="AR41" s="305">
        <v>-31.1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00" t="s">
        <v>477</v>
      </c>
      <c r="AN49" s="1102" t="s">
        <v>510</v>
      </c>
      <c r="AO49" s="1103"/>
      <c r="AP49" s="1103"/>
      <c r="AQ49" s="1103"/>
      <c r="AR49" s="1104"/>
    </row>
    <row r="50" spans="1:44" ht="13.2" x14ac:dyDescent="0.2">
      <c r="A50" s="259"/>
      <c r="AK50" s="317"/>
      <c r="AL50" s="318"/>
      <c r="AM50" s="1101"/>
      <c r="AN50" s="319" t="s">
        <v>511</v>
      </c>
      <c r="AO50" s="320" t="s">
        <v>512</v>
      </c>
      <c r="AP50" s="321" t="s">
        <v>513</v>
      </c>
      <c r="AQ50" s="322" t="s">
        <v>514</v>
      </c>
      <c r="AR50" s="323" t="s">
        <v>515</v>
      </c>
    </row>
    <row r="51" spans="1:44" ht="13.2" x14ac:dyDescent="0.2">
      <c r="A51" s="259"/>
      <c r="AK51" s="315" t="s">
        <v>516</v>
      </c>
      <c r="AL51" s="316"/>
      <c r="AM51" s="324">
        <v>334209</v>
      </c>
      <c r="AN51" s="325">
        <v>29888</v>
      </c>
      <c r="AO51" s="326">
        <v>-36</v>
      </c>
      <c r="AP51" s="327">
        <v>103390</v>
      </c>
      <c r="AQ51" s="328">
        <v>17.100000000000001</v>
      </c>
      <c r="AR51" s="329">
        <v>-53.1</v>
      </c>
    </row>
    <row r="52" spans="1:44" ht="13.2" x14ac:dyDescent="0.2">
      <c r="A52" s="259"/>
      <c r="AK52" s="330"/>
      <c r="AL52" s="331" t="s">
        <v>517</v>
      </c>
      <c r="AM52" s="332">
        <v>178381</v>
      </c>
      <c r="AN52" s="333">
        <v>15953</v>
      </c>
      <c r="AO52" s="334">
        <v>-35.5</v>
      </c>
      <c r="AP52" s="335">
        <v>51269</v>
      </c>
      <c r="AQ52" s="336">
        <v>4.5999999999999996</v>
      </c>
      <c r="AR52" s="337">
        <v>-40.1</v>
      </c>
    </row>
    <row r="53" spans="1:44" ht="13.2" x14ac:dyDescent="0.2">
      <c r="A53" s="259"/>
      <c r="AK53" s="315" t="s">
        <v>518</v>
      </c>
      <c r="AL53" s="316"/>
      <c r="AM53" s="324">
        <v>566371</v>
      </c>
      <c r="AN53" s="325">
        <v>51302</v>
      </c>
      <c r="AO53" s="326">
        <v>71.599999999999994</v>
      </c>
      <c r="AP53" s="327">
        <v>117234</v>
      </c>
      <c r="AQ53" s="328">
        <v>13.4</v>
      </c>
      <c r="AR53" s="329">
        <v>58.2</v>
      </c>
    </row>
    <row r="54" spans="1:44" ht="13.2" x14ac:dyDescent="0.2">
      <c r="A54" s="259"/>
      <c r="AK54" s="330"/>
      <c r="AL54" s="331" t="s">
        <v>517</v>
      </c>
      <c r="AM54" s="332">
        <v>234724</v>
      </c>
      <c r="AN54" s="333">
        <v>21261</v>
      </c>
      <c r="AO54" s="334">
        <v>33.299999999999997</v>
      </c>
      <c r="AP54" s="335">
        <v>59796</v>
      </c>
      <c r="AQ54" s="336">
        <v>16.600000000000001</v>
      </c>
      <c r="AR54" s="337">
        <v>16.7</v>
      </c>
    </row>
    <row r="55" spans="1:44" ht="13.2" x14ac:dyDescent="0.2">
      <c r="A55" s="259"/>
      <c r="AK55" s="315" t="s">
        <v>519</v>
      </c>
      <c r="AL55" s="316"/>
      <c r="AM55" s="324">
        <v>386348</v>
      </c>
      <c r="AN55" s="325">
        <v>35618</v>
      </c>
      <c r="AO55" s="326">
        <v>-30.6</v>
      </c>
      <c r="AP55" s="327">
        <v>97758</v>
      </c>
      <c r="AQ55" s="328">
        <v>-16.600000000000001</v>
      </c>
      <c r="AR55" s="329">
        <v>-14</v>
      </c>
    </row>
    <row r="56" spans="1:44" ht="13.2" x14ac:dyDescent="0.2">
      <c r="A56" s="259"/>
      <c r="AK56" s="330"/>
      <c r="AL56" s="331" t="s">
        <v>517</v>
      </c>
      <c r="AM56" s="332">
        <v>286558</v>
      </c>
      <c r="AN56" s="333">
        <v>26418</v>
      </c>
      <c r="AO56" s="334">
        <v>24.3</v>
      </c>
      <c r="AP56" s="335">
        <v>45946</v>
      </c>
      <c r="AQ56" s="336">
        <v>-23.2</v>
      </c>
      <c r="AR56" s="337">
        <v>47.5</v>
      </c>
    </row>
    <row r="57" spans="1:44" ht="13.2" x14ac:dyDescent="0.2">
      <c r="A57" s="259"/>
      <c r="AK57" s="315" t="s">
        <v>520</v>
      </c>
      <c r="AL57" s="316"/>
      <c r="AM57" s="324">
        <v>218976</v>
      </c>
      <c r="AN57" s="325">
        <v>20425</v>
      </c>
      <c r="AO57" s="326">
        <v>-42.7</v>
      </c>
      <c r="AP57" s="327">
        <v>91338</v>
      </c>
      <c r="AQ57" s="328">
        <v>-6.6</v>
      </c>
      <c r="AR57" s="329">
        <v>-36.1</v>
      </c>
    </row>
    <row r="58" spans="1:44" ht="13.2" x14ac:dyDescent="0.2">
      <c r="A58" s="259"/>
      <c r="AK58" s="330"/>
      <c r="AL58" s="331" t="s">
        <v>517</v>
      </c>
      <c r="AM58" s="332">
        <v>178447</v>
      </c>
      <c r="AN58" s="333">
        <v>16645</v>
      </c>
      <c r="AO58" s="334">
        <v>-37</v>
      </c>
      <c r="AP58" s="335">
        <v>43989</v>
      </c>
      <c r="AQ58" s="336">
        <v>-4.3</v>
      </c>
      <c r="AR58" s="337">
        <v>-32.700000000000003</v>
      </c>
    </row>
    <row r="59" spans="1:44" ht="13.2" x14ac:dyDescent="0.2">
      <c r="A59" s="259"/>
      <c r="AK59" s="315" t="s">
        <v>521</v>
      </c>
      <c r="AL59" s="316"/>
      <c r="AM59" s="324">
        <v>342219</v>
      </c>
      <c r="AN59" s="325">
        <v>32392</v>
      </c>
      <c r="AO59" s="326">
        <v>58.6</v>
      </c>
      <c r="AP59" s="327">
        <v>103975</v>
      </c>
      <c r="AQ59" s="328">
        <v>13.8</v>
      </c>
      <c r="AR59" s="329">
        <v>44.8</v>
      </c>
    </row>
    <row r="60" spans="1:44" ht="13.2" x14ac:dyDescent="0.2">
      <c r="A60" s="259"/>
      <c r="AK60" s="330"/>
      <c r="AL60" s="331" t="s">
        <v>517</v>
      </c>
      <c r="AM60" s="332">
        <v>300553</v>
      </c>
      <c r="AN60" s="333">
        <v>28448</v>
      </c>
      <c r="AO60" s="334">
        <v>70.900000000000006</v>
      </c>
      <c r="AP60" s="335">
        <v>52698</v>
      </c>
      <c r="AQ60" s="336">
        <v>19.8</v>
      </c>
      <c r="AR60" s="337">
        <v>51.1</v>
      </c>
    </row>
    <row r="61" spans="1:44" ht="13.2" x14ac:dyDescent="0.2">
      <c r="A61" s="259"/>
      <c r="AK61" s="315" t="s">
        <v>522</v>
      </c>
      <c r="AL61" s="338"/>
      <c r="AM61" s="324">
        <v>369625</v>
      </c>
      <c r="AN61" s="325">
        <v>33925</v>
      </c>
      <c r="AO61" s="326">
        <v>4.2</v>
      </c>
      <c r="AP61" s="327">
        <v>102739</v>
      </c>
      <c r="AQ61" s="339">
        <v>4.2</v>
      </c>
      <c r="AR61" s="329">
        <v>0</v>
      </c>
    </row>
    <row r="62" spans="1:44" ht="13.2" x14ac:dyDescent="0.2">
      <c r="A62" s="259"/>
      <c r="AK62" s="330"/>
      <c r="AL62" s="331" t="s">
        <v>517</v>
      </c>
      <c r="AM62" s="332">
        <v>235733</v>
      </c>
      <c r="AN62" s="333">
        <v>21745</v>
      </c>
      <c r="AO62" s="334">
        <v>11.2</v>
      </c>
      <c r="AP62" s="335">
        <v>50740</v>
      </c>
      <c r="AQ62" s="336">
        <v>2.7</v>
      </c>
      <c r="AR62" s="337">
        <v>8.5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Fsk8QTAx9wvt4eqGQcjjm5Gbyb0MvRl4Kz0dBOLJjkN9J/WPEDQI4UXMIQxIzx7OqUr9d0/bTYSz2f1VWaExQ==" saltValue="P3WQm1ISoYb+LFJHyVGwk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d+vhbU51CW3FQZt0x4UPPp3oKiHInkDpNmmej0e4Mm+/6KmZXYUTbkkkB60yYhSqk2TR1FTpd2h4yRFQwJp+8w==" saltValue="WhJC6NMopc5F26fqtaDh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LauGozgh5wNzcaND+pN7grmIJbywZpB+PG3O40zQ7ycFwbjRM5+CwSNAxZvOVRnOq7BPFjZ6liSZUVte9jLZ+A==" saltValue="r5BPnGKptTzbB0F/o10Z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29.83</v>
      </c>
      <c r="G47" s="12">
        <v>30.23</v>
      </c>
      <c r="H47" s="12">
        <v>35.479999999999997</v>
      </c>
      <c r="I47" s="12">
        <v>39.729999999999997</v>
      </c>
      <c r="J47" s="13">
        <v>42.41</v>
      </c>
    </row>
    <row r="48" spans="2:10" ht="57.75" customHeight="1" x14ac:dyDescent="0.2">
      <c r="B48" s="14"/>
      <c r="C48" s="1128" t="s">
        <v>4</v>
      </c>
      <c r="D48" s="1128"/>
      <c r="E48" s="1129"/>
      <c r="F48" s="15">
        <v>5.72</v>
      </c>
      <c r="G48" s="16">
        <v>5.51</v>
      </c>
      <c r="H48" s="16">
        <v>7.64</v>
      </c>
      <c r="I48" s="16">
        <v>5.68</v>
      </c>
      <c r="J48" s="17">
        <v>6.58</v>
      </c>
    </row>
    <row r="49" spans="2:10" ht="57.75" customHeight="1" thickBot="1" x14ac:dyDescent="0.25">
      <c r="B49" s="18"/>
      <c r="C49" s="1130" t="s">
        <v>5</v>
      </c>
      <c r="D49" s="1130"/>
      <c r="E49" s="1131"/>
      <c r="F49" s="19" t="s">
        <v>529</v>
      </c>
      <c r="G49" s="20">
        <v>2.7</v>
      </c>
      <c r="H49" s="20">
        <v>9.75</v>
      </c>
      <c r="I49" s="20">
        <v>1.17</v>
      </c>
      <c r="J49" s="21">
        <v>4.3499999999999996</v>
      </c>
    </row>
    <row r="50" spans="2:10" ht="13.2" x14ac:dyDescent="0.2"/>
  </sheetData>
  <sheetProtection algorithmName="SHA-512" hashValue="axJe4cp4ftsNF/HM1bBiZECPDxJjM/GRdFEUuv3sx3msId9vG452Pq2pqgCUcWj2ZnL2n/m8IM0sE4n3ZNYOcw==" saltValue="O8DrHGpsh7E8sS1feA/4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平田 歩夢</cp:lastModifiedBy>
  <cp:lastPrinted>2025-03-13T10:50:29Z</cp:lastPrinted>
  <dcterms:created xsi:type="dcterms:W3CDTF">2025-02-19T01:45:01Z</dcterms:created>
  <dcterms:modified xsi:type="dcterms:W3CDTF">2025-11-17T05:22:21Z</dcterms:modified>
  <cp:category/>
</cp:coreProperties>
</file>